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Otlan1\userdata\BCAs\CTCAC\LEGISLATION\AB 2873\Reporting Form\"/>
    </mc:Choice>
  </mc:AlternateContent>
  <xr:revisionPtr revIDLastSave="0" documentId="13_ncr:1_{7B24A2B1-DD42-46DE-8D09-C02FD593E070}" xr6:coauthVersionLast="47" xr6:coauthVersionMax="47" xr10:uidLastSave="{00000000-0000-0000-0000-000000000000}"/>
  <bookViews>
    <workbookView xWindow="-110" yWindow="-110" windowWidth="19420" windowHeight="10420" tabRatio="662" firstSheet="3" activeTab="6" xr2:uid="{00000000-000D-0000-FFFF-FFFF00000000}"/>
  </bookViews>
  <sheets>
    <sheet name="Table of Contents" sheetId="42" r:id="rId1"/>
    <sheet name="Supplier Diversity Plan" sheetId="20" r:id="rId2"/>
    <sheet name="Procurement Data" sheetId="55" r:id="rId3"/>
    <sheet name="Diversity Goals" sheetId="40" r:id="rId4"/>
    <sheet name="Low-Income Census Data (1)" sheetId="54" r:id="rId5"/>
    <sheet name="Low-Income Census Data (2)" sheetId="53" r:id="rId6"/>
    <sheet name="Definitions " sheetId="48" r:id="rId7"/>
  </sheets>
  <definedNames>
    <definedName name="_ftn1" localSheetId="0">'Table of Contents'!$C$24</definedName>
    <definedName name="_ftn2" localSheetId="0">'Table of Contents'!$C$25</definedName>
    <definedName name="_ftnref1" localSheetId="0">'Table of Contents'!$C$19</definedName>
    <definedName name="_ftnref2" localSheetId="0">'Table of Contents'!$C$21</definedName>
    <definedName name="_Hlk134793939" localSheetId="0">'Table of Contents'!$B$36</definedName>
    <definedName name="_Hlk134793978" localSheetId="0">'Table of Contents'!$B$34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55" l="1"/>
  <c r="D23" i="54"/>
  <c r="N17" i="54"/>
  <c r="N15" i="54"/>
  <c r="N13" i="54"/>
  <c r="N11" i="54"/>
  <c r="K17" i="54"/>
  <c r="K15" i="54"/>
  <c r="K13" i="54"/>
  <c r="K11" i="54"/>
  <c r="N17" i="55"/>
  <c r="N15" i="55"/>
  <c r="N13" i="55"/>
  <c r="N11" i="55"/>
  <c r="K17" i="55"/>
  <c r="K15" i="55"/>
  <c r="K13" i="55"/>
  <c r="K11" i="55"/>
  <c r="D33" i="55"/>
  <c r="D31" i="55"/>
  <c r="D29" i="55"/>
  <c r="C29" i="55"/>
  <c r="D27" i="55"/>
  <c r="C27" i="55"/>
  <c r="D25" i="55"/>
  <c r="C25" i="55"/>
  <c r="C23" i="55"/>
  <c r="M19" i="55"/>
  <c r="D49" i="55" s="1"/>
  <c r="L19" i="55"/>
  <c r="D47" i="55" s="1"/>
  <c r="J19" i="55"/>
  <c r="D45" i="55" s="1"/>
  <c r="I19" i="55"/>
  <c r="C45" i="55" s="1"/>
  <c r="H19" i="55"/>
  <c r="G19" i="55"/>
  <c r="C43" i="55" s="1"/>
  <c r="F19" i="55"/>
  <c r="D41" i="55" s="1"/>
  <c r="E19" i="55"/>
  <c r="C41" i="55" s="1"/>
  <c r="D19" i="55"/>
  <c r="D39" i="55" s="1"/>
  <c r="C19" i="55"/>
  <c r="C39" i="55" s="1"/>
  <c r="N8" i="55"/>
  <c r="D35" i="55" s="1"/>
  <c r="K8" i="55"/>
  <c r="C35" i="55" s="1"/>
  <c r="E19" i="54"/>
  <c r="C41" i="54" s="1"/>
  <c r="G19" i="54"/>
  <c r="C19" i="54"/>
  <c r="C39" i="54" s="1"/>
  <c r="D19" i="54"/>
  <c r="F19" i="54"/>
  <c r="D41" i="54" s="1"/>
  <c r="H19" i="54"/>
  <c r="D43" i="54" s="1"/>
  <c r="I19" i="54"/>
  <c r="C45" i="54" s="1"/>
  <c r="J19" i="54"/>
  <c r="D45" i="54" s="1"/>
  <c r="L19" i="54"/>
  <c r="D47" i="54" s="1"/>
  <c r="M19" i="54"/>
  <c r="D49" i="54" s="1"/>
  <c r="D33" i="54"/>
  <c r="D31" i="54"/>
  <c r="D29" i="54"/>
  <c r="C29" i="54"/>
  <c r="D27" i="54"/>
  <c r="C27" i="54"/>
  <c r="D25" i="54"/>
  <c r="C25" i="54"/>
  <c r="C23" i="54"/>
  <c r="N8" i="54"/>
  <c r="D35" i="54" s="1"/>
  <c r="K8" i="54"/>
  <c r="C35" i="54" s="1"/>
  <c r="N19" i="54" l="1"/>
  <c r="P15" i="54" s="1"/>
  <c r="N19" i="55"/>
  <c r="P17" i="55" s="1"/>
  <c r="K19" i="55"/>
  <c r="O13" i="55" s="1"/>
  <c r="D43" i="55"/>
  <c r="K19" i="54"/>
  <c r="C43" i="54"/>
  <c r="D39" i="54"/>
  <c r="D39" i="40"/>
  <c r="C39" i="40"/>
  <c r="E30" i="40"/>
  <c r="F30" i="40"/>
  <c r="D30" i="40"/>
  <c r="C30" i="40"/>
  <c r="P11" i="54" l="1"/>
  <c r="P13" i="54"/>
  <c r="P17" i="54"/>
  <c r="O15" i="54"/>
  <c r="O13" i="54"/>
  <c r="O11" i="54"/>
  <c r="O17" i="54"/>
  <c r="P11" i="55"/>
  <c r="D51" i="55"/>
  <c r="P13" i="55"/>
  <c r="P15" i="55"/>
  <c r="O17" i="55"/>
  <c r="O15" i="55"/>
  <c r="C51" i="55"/>
  <c r="O11" i="55"/>
  <c r="C51" i="54"/>
  <c r="D51" i="54" l="1"/>
</calcChain>
</file>

<file path=xl/sharedStrings.xml><?xml version="1.0" encoding="utf-8"?>
<sst xmlns="http://schemas.openxmlformats.org/spreadsheetml/2006/main" count="218" uniqueCount="116">
  <si>
    <t>Total Minority Business Enterprise (MBE)</t>
  </si>
  <si>
    <t>Women Business Enterprise (WBE)</t>
  </si>
  <si>
    <t>Disabled Veteran Business Enterprise (DVBE)</t>
  </si>
  <si>
    <t>Lesbian, Gay, Bisexual, Transgender Business Enterprise (LGBTBE)</t>
  </si>
  <si>
    <t>Total</t>
  </si>
  <si>
    <t>[Year] of Report</t>
  </si>
  <si>
    <t>Total Supplier Diversity</t>
  </si>
  <si>
    <t>Category</t>
  </si>
  <si>
    <t>Minority Business Enterprise (MBE)</t>
  </si>
  <si>
    <t xml:space="preserve">Description of Established Supplier Diversity Goals for the Previous Calendar Year  </t>
  </si>
  <si>
    <t>Name</t>
  </si>
  <si>
    <t>Definition</t>
  </si>
  <si>
    <t>Acronym</t>
  </si>
  <si>
    <t>Certification</t>
  </si>
  <si>
    <t>WBE</t>
  </si>
  <si>
    <t>MBE</t>
  </si>
  <si>
    <t>DVBE</t>
  </si>
  <si>
    <t>Definitions</t>
  </si>
  <si>
    <t xml:space="preserve">Control </t>
  </si>
  <si>
    <t>Exercising the power to make policy decisions and active involvement in the day-to-day management of a business enterprise. Being an officer or director does not alone demonstrate active involvement.</t>
  </si>
  <si>
    <t>N/A</t>
  </si>
  <si>
    <t>Disabled Veteran Business Enterprise</t>
  </si>
  <si>
    <t>LGBT Business Enterprise</t>
  </si>
  <si>
    <t>Minority Business Enterprise</t>
  </si>
  <si>
    <t xml:space="preserve">Women Business Enterprise </t>
  </si>
  <si>
    <t>Has the same meaning as defined in Section 999 of the Military and Veterans Code</t>
  </si>
  <si>
    <t>LGBT</t>
  </si>
  <si>
    <t>A business enterprise that is at least 51-percent owned by a lesbian, gay, bisexual, or transgender person or persons; or, in the case of any publicly owned business, at least 51 percent of the stock of which is owned by one or more lesbian, gay, bisexual, or transgender persons; and whose management and daily business operations are controlled by one or more of those individuals.</t>
  </si>
  <si>
    <t>A business enterprise that is at least 51-percent owned by a woman or women, or, in the case of any publicly owned business, at least 51 percent of the stock of which is owned by one or more women, and whose management and daily business operations are controlled by one or more of those individuals.</t>
  </si>
  <si>
    <t>Department of General Services</t>
  </si>
  <si>
    <t>Number of Contracts</t>
  </si>
  <si>
    <t>Total Number of Contracts</t>
  </si>
  <si>
    <t>Tab Reference</t>
  </si>
  <si>
    <t>[Year of Report]</t>
  </si>
  <si>
    <t>[Name of Tax Credit Recipient]</t>
  </si>
  <si>
    <t>Total Dollar Amount</t>
  </si>
  <si>
    <t>Supplier Category</t>
  </si>
  <si>
    <t>contractual obligation(s). Direct Procurement: The portion the prime contractor fulfills on its own</t>
  </si>
  <si>
    <t>Lesbian, Gay, Bisexual, Transgender, Business Enterprise (LGBTBE)</t>
  </si>
  <si>
    <t>Number of Contracts (Goods)</t>
  </si>
  <si>
    <t>Number of Contracts (Technology)</t>
  </si>
  <si>
    <t>Number of Contracts (Services)</t>
  </si>
  <si>
    <t>Number of Contracts (Construction)</t>
  </si>
  <si>
    <t>Total $</t>
  </si>
  <si>
    <t>Percentage of Total $ Amount</t>
  </si>
  <si>
    <t>The following data must be reported:</t>
  </si>
  <si>
    <t>Services         ($ Amount)</t>
  </si>
  <si>
    <t>Construction   ($ Amount)</t>
  </si>
  <si>
    <t>Supplier Diversity Results Compared to Set Goals - Short Term Goals (a period of 1 year)</t>
  </si>
  <si>
    <t>Supplier Diversity Results Compared to Set Goals - Long Term Goals (a period of 5 years or more)</t>
  </si>
  <si>
    <t>Name of Contractor</t>
  </si>
  <si>
    <t>Type of Firm</t>
  </si>
  <si>
    <t>Contractor Information</t>
  </si>
  <si>
    <t>Assembly Bill No. 2873</t>
  </si>
  <si>
    <t>A verification process to confirm that a business is women, minority, disabled veteran and/or LGBT-owned.</t>
  </si>
  <si>
    <t>Committee</t>
  </si>
  <si>
    <t>The California Tax Credit Allocation Committee (CTCAC)</t>
  </si>
  <si>
    <t>Housing sponsor</t>
  </si>
  <si>
    <r>
      <t>Direct Contract</t>
    </r>
    <r>
      <rPr>
        <b/>
        <vertAlign val="superscript"/>
        <sz val="11"/>
        <rFont val="Arial"/>
        <family val="2"/>
      </rPr>
      <t>1</t>
    </r>
  </si>
  <si>
    <r>
      <t>Sub-contract</t>
    </r>
    <r>
      <rPr>
        <b/>
        <vertAlign val="superscript"/>
        <sz val="11"/>
        <rFont val="Arial"/>
        <family val="2"/>
      </rPr>
      <t>2</t>
    </r>
  </si>
  <si>
    <r>
      <rPr>
        <vertAlign val="superscript"/>
        <sz val="11"/>
        <color rgb="FF000000"/>
        <rFont val="Arial"/>
        <family val="2"/>
      </rPr>
      <t>1,2</t>
    </r>
    <r>
      <rPr>
        <sz val="11"/>
        <color indexed="8"/>
        <rFont val="Arial"/>
        <family val="2"/>
      </rPr>
      <t>Sub vs. Direct - Subcontractor Procurement: when a prime contractor, in contract with the tax credit recipient, procures from a subcontractor to fulfil its</t>
    </r>
  </si>
  <si>
    <r>
      <t>Direct Contract</t>
    </r>
    <r>
      <rPr>
        <vertAlign val="superscript"/>
        <sz val="11"/>
        <rFont val="Arial"/>
        <family val="2"/>
      </rPr>
      <t>1</t>
    </r>
  </si>
  <si>
    <r>
      <t>Sub-contract</t>
    </r>
    <r>
      <rPr>
        <vertAlign val="superscript"/>
        <sz val="11"/>
        <rFont val="Arial"/>
        <family val="2"/>
      </rPr>
      <t>2</t>
    </r>
  </si>
  <si>
    <t>AB 2873</t>
  </si>
  <si>
    <t>An entity applying for low-income housing tax credits</t>
  </si>
  <si>
    <t>Housing Supplier Diversity Annual Report Table of Contents</t>
  </si>
  <si>
    <t xml:space="preserve">Definitions </t>
  </si>
  <si>
    <t>Definitions that Apply</t>
  </si>
  <si>
    <t>Services            ($ Amount)</t>
  </si>
  <si>
    <t>Construction      ($ Amount)</t>
  </si>
  <si>
    <t>[Year] Goal (Number of Contracts)</t>
  </si>
  <si>
    <t>[Year] Goal                    ($ Amounts of Contracts)</t>
  </si>
  <si>
    <t>[Year] Results   (Number of Contracts)</t>
  </si>
  <si>
    <t>[Year] Results              ($ Amounts of Contracts)</t>
  </si>
  <si>
    <t>[Year] Goal                  ($ Amounts of Contracts)</t>
  </si>
  <si>
    <t>which amended Section 50199.15 of, and added Section 50199.23 to the Health and Safety Code</t>
  </si>
  <si>
    <t xml:space="preserve">Technology Contracts </t>
  </si>
  <si>
    <t>Goods Contracts</t>
  </si>
  <si>
    <t>Services Contracts</t>
  </si>
  <si>
    <t>Construction Contracts</t>
  </si>
  <si>
    <r>
      <t>Direct Contract</t>
    </r>
    <r>
      <rPr>
        <b/>
        <vertAlign val="superscript"/>
        <sz val="11"/>
        <color theme="3"/>
        <rFont val="Arial"/>
        <family val="2"/>
      </rPr>
      <t>1</t>
    </r>
  </si>
  <si>
    <r>
      <t>Sub-contract</t>
    </r>
    <r>
      <rPr>
        <b/>
        <vertAlign val="superscript"/>
        <sz val="11"/>
        <color theme="3"/>
        <rFont val="Arial"/>
        <family val="2"/>
      </rPr>
      <t>2</t>
    </r>
  </si>
  <si>
    <t>Diversity Goals</t>
  </si>
  <si>
    <t>Low-Income Census Data</t>
  </si>
  <si>
    <t>Procurement Data (To Be Submitted Annually After Preliminary Reservation)</t>
  </si>
  <si>
    <t>Supplier Diversity Set Goals (To Be Completed in Year 2 Post-Reservation, and then Annually )</t>
  </si>
  <si>
    <t>Low-Income Census Tract Supplier Diversity Report (To Be Submitted in Year 3 Post-Reservation, and then Annually)</t>
  </si>
  <si>
    <t>Technology              ($ Amount)</t>
  </si>
  <si>
    <t>Technology            ($ Amount)</t>
  </si>
  <si>
    <t>Good               ($ Amount)</t>
  </si>
  <si>
    <t>Goods             ($ Amount)</t>
  </si>
  <si>
    <t xml:space="preserve">Supplier Diversity Plan (To Be Submitted Annually After Preliminary Reservation) </t>
  </si>
  <si>
    <t>Supplier Diversity Plan</t>
  </si>
  <si>
    <t>Procurement Data</t>
  </si>
  <si>
    <r>
      <t xml:space="preserve">Short and Long-Term Goals for Supplier Diversity </t>
    </r>
    <r>
      <rPr>
        <b/>
        <sz val="11"/>
        <color theme="1"/>
        <rFont val="Arial"/>
        <family val="2"/>
      </rPr>
      <t>(To be Completed Year 2 After Tax Credit Reservation, and then annually)</t>
    </r>
  </si>
  <si>
    <t>Percentage of Contracts</t>
  </si>
  <si>
    <t xml:space="preserve">Attach as a PDF. The below is a template/guide to creating a plan  </t>
  </si>
  <si>
    <t xml:space="preserve">Note: Definition are based on Health and Safety Code Section 50199.23  </t>
  </si>
  <si>
    <r>
      <t>Supplier Diversity By the Numbers: Total Number and Dollar Amounts of Contracts and in Each</t>
    </r>
    <r>
      <rPr>
        <sz val="11"/>
        <color rgb="FFFF0000"/>
        <rFont val="Arial"/>
        <family val="2"/>
      </rPr>
      <t xml:space="preserve"> </t>
    </r>
    <r>
      <rPr>
        <sz val="11"/>
        <rFont val="Arial"/>
        <family val="2"/>
      </rPr>
      <t>Diverse</t>
    </r>
    <r>
      <rPr>
        <sz val="11"/>
        <color theme="1"/>
        <rFont val="Arial"/>
        <family val="2"/>
      </rPr>
      <t xml:space="preserve"> Category</t>
    </r>
  </si>
  <si>
    <t xml:space="preserve">For guidance on completing this form please refer to the Housing Supplier Diversity Reporting Guidelines and </t>
  </si>
  <si>
    <t>Diverse Supplier</t>
  </si>
  <si>
    <t>contractual obligation(s). Direct Contract: The portion the prime contractor fulfills on its own</t>
  </si>
  <si>
    <r>
      <t xml:space="preserve">A business enterprise that is at least 51-percent owned by a minority group or groups, or, in the case of any publicly owned business, at least 51 percent of the stock of which is owned by one or more minority groups, and whose management and daily business operations are controlled by one or more of those individuals. The contracting </t>
    </r>
    <r>
      <rPr>
        <sz val="11"/>
        <rFont val="Arial"/>
        <family val="2"/>
      </rPr>
      <t>entity</t>
    </r>
    <r>
      <rPr>
        <sz val="11"/>
        <color theme="1"/>
        <rFont val="Arial"/>
        <family val="2"/>
      </rPr>
      <t xml:space="preserve"> shall presume that minority includes African Americans, Hispanic Americans, Native Americans, and Asian Pacific Americans.</t>
    </r>
  </si>
  <si>
    <t>See Certification Resources</t>
  </si>
  <si>
    <r>
      <rPr>
        <vertAlign val="superscript"/>
        <sz val="11"/>
        <rFont val="Arial"/>
        <family val="2"/>
      </rPr>
      <t>1,2</t>
    </r>
    <r>
      <rPr>
        <sz val="11"/>
        <rFont val="Arial"/>
        <family val="2"/>
      </rPr>
      <t>Sub vs. Direct - Subcontractor Procurement: when a prime contractor, in contract with the tax credit recipient, procures from a subcontractor to fulfil its</t>
    </r>
  </si>
  <si>
    <t>Housing Sponsor</t>
  </si>
  <si>
    <t>An entity applying for low-income housing tax credits. Housing sponsors are required to comply with the guidelines and submit a Housing Supplier Diversity Annual Report to CTCAC.</t>
  </si>
  <si>
    <t>Number and Categories of all Contracts (including diverse suppliers)</t>
  </si>
  <si>
    <t>Totals $ (including diverse suppliers)</t>
  </si>
  <si>
    <t>Number and Categories of Contracts (diverse suppliers only)</t>
  </si>
  <si>
    <t>Totals $ (diverse suppliers only)</t>
  </si>
  <si>
    <t xml:space="preserve"> % (diverse suppliers)</t>
  </si>
  <si>
    <t>Totals (Including diverse suppliers)</t>
  </si>
  <si>
    <t>Totals (diverse suppliers only)</t>
  </si>
  <si>
    <t>Description of Housing Sponsor's commitment to Supplier Diversity Program</t>
  </si>
  <si>
    <r>
      <t xml:space="preserve">Aggregate Data for </t>
    </r>
    <r>
      <rPr>
        <sz val="11"/>
        <rFont val="Arial"/>
        <family val="2"/>
      </rPr>
      <t>Diverse</t>
    </r>
    <r>
      <rPr>
        <sz val="11"/>
        <color theme="1"/>
        <rFont val="Arial"/>
        <family val="2"/>
      </rPr>
      <t xml:space="preserve"> Suppliers in Low-Income Census Tracts </t>
    </r>
    <r>
      <rPr>
        <b/>
        <sz val="11"/>
        <color theme="1"/>
        <rFont val="Arial"/>
        <family val="2"/>
      </rPr>
      <t>(To be Completed Year 3 After Tax Credit Reservation, and then annually)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</si>
</sst>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5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1"/>
      <name val="Arial"/>
      <family val="2"/>
    </font>
    <font>
      <b/>
      <sz val="11"/>
      <color theme="1"/>
      <name val="Helv"/>
    </font>
    <font>
      <sz val="11"/>
      <color theme="1"/>
      <name val="Helv"/>
    </font>
    <font>
      <b/>
      <sz val="11"/>
      <name val="Helv"/>
    </font>
    <font>
      <sz val="10"/>
      <name val="Helv"/>
    </font>
    <font>
      <sz val="11"/>
      <name val="Helv"/>
    </font>
    <font>
      <sz val="10"/>
      <color indexed="8"/>
      <name val="Helv"/>
    </font>
    <font>
      <sz val="10"/>
      <color rgb="FFFF0000"/>
      <name val="Helv"/>
    </font>
    <font>
      <strike/>
      <sz val="10"/>
      <color rgb="FFFF0000"/>
      <name val="Helv"/>
    </font>
    <font>
      <sz val="9"/>
      <color indexed="8"/>
      <name val="Calibri"/>
      <family val="2"/>
    </font>
    <font>
      <sz val="10"/>
      <color theme="1"/>
      <name val="Arial"/>
      <family val="2"/>
    </font>
    <font>
      <sz val="11"/>
      <color theme="1"/>
      <name val="Arial"/>
      <family val="2"/>
    </font>
    <font>
      <b/>
      <sz val="12"/>
      <color theme="1"/>
      <name val="Arial"/>
      <family val="2"/>
    </font>
    <font>
      <b/>
      <sz val="11"/>
      <color theme="1"/>
      <name val="Arial"/>
      <family val="2"/>
    </font>
    <font>
      <b/>
      <sz val="11"/>
      <name val="Arial"/>
      <family val="2"/>
    </font>
    <font>
      <b/>
      <sz val="10"/>
      <color theme="1"/>
      <name val="Arial"/>
      <family val="2"/>
    </font>
    <font>
      <sz val="12"/>
      <color theme="1"/>
      <name val="Arial"/>
      <family val="2"/>
    </font>
    <font>
      <b/>
      <sz val="16"/>
      <color theme="1"/>
      <name val="Arial"/>
      <family val="2"/>
    </font>
    <font>
      <b/>
      <u/>
      <sz val="11"/>
      <color theme="1"/>
      <name val="Arial"/>
      <family val="2"/>
    </font>
    <font>
      <b/>
      <i/>
      <sz val="11"/>
      <color theme="1"/>
      <name val="Arial"/>
      <family val="2"/>
    </font>
    <font>
      <b/>
      <sz val="14"/>
      <color theme="1"/>
      <name val="Arial"/>
      <family val="2"/>
    </font>
    <font>
      <sz val="11"/>
      <name val="Calibri"/>
      <family val="2"/>
      <scheme val="minor"/>
    </font>
    <font>
      <b/>
      <sz val="16"/>
      <name val="Helv"/>
    </font>
    <font>
      <b/>
      <sz val="16"/>
      <color theme="1"/>
      <name val="Calibri"/>
      <family val="2"/>
      <scheme val="minor"/>
    </font>
    <font>
      <b/>
      <sz val="11"/>
      <color theme="1"/>
      <name val="Calibri"/>
      <family val="2"/>
      <scheme val="minor"/>
    </font>
    <font>
      <sz val="12"/>
      <name val="Arial"/>
      <family val="2"/>
    </font>
    <font>
      <b/>
      <sz val="11"/>
      <color theme="0"/>
      <name val="Arial"/>
      <family val="2"/>
    </font>
    <font>
      <sz val="8"/>
      <name val="Arial"/>
      <family val="2"/>
    </font>
    <font>
      <b/>
      <sz val="16"/>
      <color theme="0"/>
      <name val="Hav"/>
    </font>
    <font>
      <sz val="14"/>
      <color theme="0"/>
      <name val="Helv"/>
    </font>
    <font>
      <u/>
      <sz val="10"/>
      <color theme="10"/>
      <name val="Arial"/>
      <family val="2"/>
    </font>
    <font>
      <b/>
      <sz val="12"/>
      <name val="Arial"/>
      <family val="2"/>
    </font>
    <font>
      <b/>
      <vertAlign val="superscript"/>
      <sz val="11"/>
      <name val="Arial"/>
      <family val="2"/>
    </font>
    <font>
      <sz val="14"/>
      <color theme="0"/>
      <name val="Arial"/>
      <family val="2"/>
    </font>
    <font>
      <sz val="11"/>
      <color indexed="8"/>
      <name val="Arial"/>
      <family val="2"/>
    </font>
    <font>
      <vertAlign val="superscript"/>
      <sz val="11"/>
      <color rgb="FF000000"/>
      <name val="Arial"/>
      <family val="2"/>
    </font>
    <font>
      <b/>
      <sz val="16"/>
      <color theme="0"/>
      <name val="Arial"/>
      <family val="2"/>
    </font>
    <font>
      <vertAlign val="superscript"/>
      <sz val="11"/>
      <name val="Arial"/>
      <family val="2"/>
    </font>
    <font>
      <b/>
      <i/>
      <sz val="11"/>
      <name val="Arial"/>
      <family val="2"/>
    </font>
    <font>
      <b/>
      <sz val="14"/>
      <color theme="0"/>
      <name val="Arial"/>
      <family val="2"/>
    </font>
    <font>
      <b/>
      <sz val="11"/>
      <color theme="3"/>
      <name val="Arial"/>
      <family val="2"/>
    </font>
    <font>
      <b/>
      <vertAlign val="superscript"/>
      <sz val="11"/>
      <color theme="3"/>
      <name val="Arial"/>
      <family val="2"/>
    </font>
    <font>
      <sz val="11"/>
      <color theme="3"/>
      <name val="Arial"/>
      <family val="2"/>
    </font>
    <font>
      <sz val="10"/>
      <color indexed="8"/>
      <name val="Calibri"/>
      <family val="2"/>
      <scheme val="minor"/>
    </font>
    <font>
      <sz val="11"/>
      <color rgb="FFFF0000"/>
      <name val="Arial"/>
      <family val="2"/>
    </font>
    <font>
      <u/>
      <sz val="11"/>
      <color theme="10"/>
      <name val="Arial"/>
      <family val="2"/>
    </font>
    <font>
      <b/>
      <u/>
      <sz val="10"/>
      <color theme="10"/>
      <name val="Arial"/>
      <family val="2"/>
    </font>
    <font>
      <sz val="14"/>
      <name val="Arial"/>
      <family val="2"/>
    </font>
  </fonts>
  <fills count="7">
    <fill>
      <patternFill patternType="none"/>
    </fill>
    <fill>
      <patternFill patternType="gray125"/>
    </fill>
    <fill>
      <patternFill patternType="solid">
        <fgColor theme="1"/>
        <bgColor indexed="64"/>
      </patternFill>
    </fill>
    <fill>
      <patternFill patternType="solid">
        <fgColor theme="0" tint="-0.14999847407452621"/>
        <bgColor theme="0" tint="-0.14999847407452621"/>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4" tint="0.79998168889431442"/>
        <bgColor indexed="64"/>
      </patternFill>
    </fill>
  </fills>
  <borders count="72">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theme="0"/>
      </left>
      <right/>
      <top/>
      <bottom/>
      <diagonal/>
    </border>
    <border>
      <left/>
      <right style="thick">
        <color theme="0"/>
      </right>
      <top/>
      <bottom/>
      <diagonal/>
    </border>
    <border>
      <left style="thick">
        <color theme="0"/>
      </left>
      <right style="thick">
        <color theme="0"/>
      </right>
      <top/>
      <bottom/>
      <diagonal/>
    </border>
    <border>
      <left style="thick">
        <color theme="0"/>
      </left>
      <right style="thick">
        <color theme="0"/>
      </right>
      <top style="thick">
        <color theme="0"/>
      </top>
      <bottom style="thick">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auto="1"/>
      </bottom>
      <diagonal/>
    </border>
    <border>
      <left/>
      <right/>
      <top style="thin">
        <color auto="1"/>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ck">
        <color theme="0"/>
      </left>
      <right style="medium">
        <color indexed="64"/>
      </right>
      <top/>
      <bottom/>
      <diagonal/>
    </border>
    <border>
      <left style="medium">
        <color indexed="64"/>
      </left>
      <right/>
      <top style="thin">
        <color theme="0"/>
      </top>
      <bottom style="thin">
        <color theme="0"/>
      </bottom>
      <diagonal/>
    </border>
    <border>
      <left style="thick">
        <color theme="0"/>
      </left>
      <right style="medium">
        <color indexed="64"/>
      </right>
      <top style="thick">
        <color theme="0"/>
      </top>
      <bottom style="thick">
        <color theme="0"/>
      </bottom>
      <diagonal/>
    </border>
    <border>
      <left/>
      <right style="medium">
        <color indexed="64"/>
      </right>
      <top/>
      <bottom/>
      <diagonal/>
    </border>
    <border>
      <left/>
      <right style="thin">
        <color indexed="64"/>
      </right>
      <top style="thin">
        <color indexed="64"/>
      </top>
      <bottom style="thin">
        <color indexed="64"/>
      </bottom>
      <diagonal/>
    </border>
    <border>
      <left/>
      <right/>
      <top style="thin">
        <color theme="1"/>
      </top>
      <bottom style="thin">
        <color theme="1"/>
      </bottom>
      <diagonal/>
    </border>
    <border>
      <left style="thick">
        <color theme="0"/>
      </left>
      <right/>
      <top style="thin">
        <color theme="1"/>
      </top>
      <bottom style="thin">
        <color theme="1"/>
      </bottom>
      <diagonal/>
    </border>
    <border>
      <left/>
      <right style="thick">
        <color theme="0"/>
      </right>
      <top style="thin">
        <color theme="1"/>
      </top>
      <bottom style="thin">
        <color theme="1"/>
      </bottom>
      <diagonal/>
    </border>
    <border>
      <left/>
      <right/>
      <top/>
      <bottom style="thin">
        <color theme="1"/>
      </bottom>
      <diagonal/>
    </border>
    <border>
      <left style="thick">
        <color theme="0"/>
      </left>
      <right/>
      <top/>
      <bottom style="thin">
        <color theme="1"/>
      </bottom>
      <diagonal/>
    </border>
    <border>
      <left/>
      <right style="medium">
        <color theme="0"/>
      </right>
      <top/>
      <bottom/>
      <diagonal/>
    </border>
    <border>
      <left/>
      <right style="medium">
        <color theme="0"/>
      </right>
      <top/>
      <bottom style="thin">
        <color theme="1"/>
      </bottom>
      <diagonal/>
    </border>
    <border>
      <left/>
      <right style="medium">
        <color theme="0"/>
      </right>
      <top style="thin">
        <color theme="1"/>
      </top>
      <bottom style="thin">
        <color theme="1"/>
      </bottom>
      <diagonal/>
    </border>
    <border>
      <left/>
      <right/>
      <top style="thin">
        <color theme="1"/>
      </top>
      <bottom/>
      <diagonal/>
    </border>
    <border>
      <left style="thin">
        <color theme="1"/>
      </left>
      <right/>
      <top style="thin">
        <color theme="1"/>
      </top>
      <bottom style="thin">
        <color theme="1"/>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medium">
        <color theme="0"/>
      </left>
      <right/>
      <top style="thin">
        <color theme="1"/>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theme="0"/>
      </right>
      <top/>
      <bottom/>
      <diagonal/>
    </border>
    <border>
      <left style="thin">
        <color theme="0"/>
      </left>
      <right/>
      <top/>
      <bottom/>
      <diagonal/>
    </border>
    <border>
      <left/>
      <right style="medium">
        <color theme="1"/>
      </right>
      <top/>
      <bottom/>
      <diagonal/>
    </border>
    <border>
      <left/>
      <right style="medium">
        <color theme="1"/>
      </right>
      <top/>
      <bottom style="medium">
        <color theme="1"/>
      </bottom>
      <diagonal/>
    </border>
    <border>
      <left style="thick">
        <color theme="0"/>
      </left>
      <right style="medium">
        <color theme="1"/>
      </right>
      <top/>
      <bottom/>
      <diagonal/>
    </border>
    <border>
      <left style="thick">
        <color theme="0"/>
      </left>
      <right style="medium">
        <color theme="1"/>
      </right>
      <top style="thick">
        <color theme="0"/>
      </top>
      <bottom style="thick">
        <color theme="0"/>
      </bottom>
      <diagonal/>
    </border>
    <border>
      <left/>
      <right style="thick">
        <color theme="0"/>
      </right>
      <top/>
      <bottom style="medium">
        <color theme="1"/>
      </bottom>
      <diagonal/>
    </border>
    <border>
      <left style="medium">
        <color theme="1"/>
      </left>
      <right style="thick">
        <color theme="0"/>
      </right>
      <top/>
      <bottom style="medium">
        <color theme="1"/>
      </bottom>
      <diagonal/>
    </border>
    <border>
      <left style="medium">
        <color theme="1"/>
      </left>
      <right style="thick">
        <color theme="0"/>
      </right>
      <top/>
      <bottom/>
      <diagonal/>
    </border>
    <border>
      <left style="medium">
        <color indexed="64"/>
      </left>
      <right style="thick">
        <color theme="0"/>
      </right>
      <top/>
      <bottom/>
      <diagonal/>
    </border>
    <border>
      <left style="thin">
        <color indexed="64"/>
      </left>
      <right style="thick">
        <color theme="0"/>
      </right>
      <top/>
      <bottom/>
      <diagonal/>
    </border>
    <border>
      <left style="medium">
        <color theme="0"/>
      </left>
      <right style="thick">
        <color theme="0"/>
      </right>
      <top/>
      <bottom style="thin">
        <color indexed="64"/>
      </bottom>
      <diagonal/>
    </border>
    <border>
      <left style="thick">
        <color theme="0"/>
      </left>
      <right style="thin">
        <color theme="0"/>
      </right>
      <top/>
      <bottom style="thin">
        <color theme="1"/>
      </bottom>
      <diagonal/>
    </border>
    <border>
      <left style="medium">
        <color theme="0"/>
      </left>
      <right/>
      <top/>
      <bottom style="medium">
        <color theme="0"/>
      </bottom>
      <diagonal/>
    </border>
    <border>
      <left/>
      <right/>
      <top style="thick">
        <color theme="0"/>
      </top>
      <bottom style="medium">
        <color theme="0"/>
      </bottom>
      <diagonal/>
    </border>
    <border>
      <left/>
      <right style="medium">
        <color theme="0"/>
      </right>
      <top style="thick">
        <color theme="0"/>
      </top>
      <bottom style="medium">
        <color theme="0"/>
      </bottom>
      <diagonal/>
    </border>
    <border>
      <left style="thick">
        <color theme="0"/>
      </left>
      <right style="medium">
        <color theme="0"/>
      </right>
      <top/>
      <bottom/>
      <diagonal/>
    </border>
    <border>
      <left style="medium">
        <color theme="0"/>
      </left>
      <right style="medium">
        <color theme="0"/>
      </right>
      <top/>
      <bottom/>
      <diagonal/>
    </border>
    <border>
      <left/>
      <right style="medium">
        <color theme="1"/>
      </right>
      <top style="medium">
        <color indexed="64"/>
      </top>
      <bottom style="medium">
        <color indexed="64"/>
      </bottom>
      <diagonal/>
    </border>
    <border>
      <left style="medium">
        <color theme="0"/>
      </left>
      <right style="thick">
        <color theme="0"/>
      </right>
      <top/>
      <bottom/>
      <diagonal/>
    </border>
    <border>
      <left style="thick">
        <color theme="0"/>
      </left>
      <right style="medium">
        <color theme="0"/>
      </right>
      <top/>
      <bottom style="thick">
        <color theme="0"/>
      </bottom>
      <diagonal/>
    </border>
  </borders>
  <cellStyleXfs count="12">
    <xf numFmtId="0" fontId="0" fillId="0" borderId="0"/>
    <xf numFmtId="0" fontId="6" fillId="0" borderId="0"/>
    <xf numFmtId="0" fontId="7" fillId="0" borderId="0"/>
    <xf numFmtId="44" fontId="6" fillId="0" borderId="0" applyFont="0" applyFill="0" applyBorder="0" applyAlignment="0" applyProtection="0"/>
    <xf numFmtId="0" fontId="5" fillId="0" borderId="0"/>
    <xf numFmtId="0" fontId="7" fillId="0" borderId="0"/>
    <xf numFmtId="9" fontId="7" fillId="0" borderId="0" applyFont="0" applyFill="0" applyBorder="0" applyAlignment="0" applyProtection="0"/>
    <xf numFmtId="44" fontId="7" fillId="0" borderId="0" applyFont="0" applyFill="0" applyBorder="0" applyAlignment="0" applyProtection="0"/>
    <xf numFmtId="0" fontId="5" fillId="0" borderId="0"/>
    <xf numFmtId="0" fontId="4" fillId="0" borderId="0"/>
    <xf numFmtId="0" fontId="4" fillId="0" borderId="0"/>
    <xf numFmtId="0" fontId="39" fillId="0" borderId="0" applyNumberFormat="0" applyFill="0" applyBorder="0" applyAlignment="0" applyProtection="0"/>
  </cellStyleXfs>
  <cellXfs count="312">
    <xf numFmtId="0" fontId="0" fillId="0" borderId="0" xfId="0"/>
    <xf numFmtId="0" fontId="9" fillId="0" borderId="0" xfId="0" applyFont="1"/>
    <xf numFmtId="0" fontId="5" fillId="0" borderId="0" xfId="4"/>
    <xf numFmtId="0" fontId="11" fillId="0" borderId="0" xfId="4" applyFont="1"/>
    <xf numFmtId="164" fontId="14" fillId="0" borderId="0" xfId="5" applyNumberFormat="1" applyFont="1"/>
    <xf numFmtId="10" fontId="14" fillId="0" borderId="0" xfId="5" applyNumberFormat="1" applyFont="1"/>
    <xf numFmtId="0" fontId="15" fillId="0" borderId="0" xfId="8" applyFont="1"/>
    <xf numFmtId="164" fontId="13" fillId="0" borderId="0" xfId="5" applyNumberFormat="1" applyFont="1"/>
    <xf numFmtId="0" fontId="18" fillId="0" borderId="0" xfId="8" applyFont="1"/>
    <xf numFmtId="0" fontId="20" fillId="0" borderId="0" xfId="0" applyFont="1"/>
    <xf numFmtId="0" fontId="22" fillId="0" borderId="0" xfId="0" applyFont="1" applyAlignment="1">
      <alignment horizontal="center"/>
    </xf>
    <xf numFmtId="0" fontId="7" fillId="0" borderId="0" xfId="0" applyFont="1"/>
    <xf numFmtId="0" fontId="20" fillId="0" borderId="0" xfId="4" applyFont="1"/>
    <xf numFmtId="0" fontId="22" fillId="0" borderId="0" xfId="4" applyFont="1" applyAlignment="1">
      <alignment horizontal="center"/>
    </xf>
    <xf numFmtId="0" fontId="20" fillId="0" borderId="0" xfId="8" applyFont="1"/>
    <xf numFmtId="0" fontId="19" fillId="0" borderId="0" xfId="8" applyFont="1"/>
    <xf numFmtId="0" fontId="22" fillId="0" borderId="2" xfId="8" applyFont="1" applyBorder="1" applyAlignment="1">
      <alignment horizontal="center" vertical="center"/>
    </xf>
    <xf numFmtId="0" fontId="20" fillId="0" borderId="2" xfId="8" applyFont="1" applyBorder="1" applyAlignment="1">
      <alignment horizontal="left" vertical="center" wrapText="1"/>
    </xf>
    <xf numFmtId="0" fontId="24" fillId="0" borderId="0" xfId="8" applyFont="1"/>
    <xf numFmtId="0" fontId="20" fillId="0" borderId="0" xfId="9" applyFont="1"/>
    <xf numFmtId="0" fontId="20" fillId="0" borderId="0" xfId="9" applyFont="1" applyAlignment="1">
      <alignment wrapText="1"/>
    </xf>
    <xf numFmtId="0" fontId="20" fillId="0" borderId="0" xfId="9" applyFont="1" applyAlignment="1">
      <alignment horizontal="center"/>
    </xf>
    <xf numFmtId="0" fontId="22" fillId="0" borderId="9" xfId="9" applyFont="1" applyBorder="1" applyAlignment="1">
      <alignment horizontal="center" wrapText="1"/>
    </xf>
    <xf numFmtId="0" fontId="22" fillId="0" borderId="10" xfId="9" applyFont="1" applyBorder="1" applyAlignment="1">
      <alignment horizontal="center"/>
    </xf>
    <xf numFmtId="0" fontId="22" fillId="0" borderId="11" xfId="9" applyFont="1" applyBorder="1" applyAlignment="1">
      <alignment horizontal="center"/>
    </xf>
    <xf numFmtId="0" fontId="20" fillId="0" borderId="12" xfId="9" applyFont="1" applyBorder="1" applyAlignment="1">
      <alignment vertical="center" wrapText="1"/>
    </xf>
    <xf numFmtId="0" fontId="22" fillId="0" borderId="0" xfId="4" applyFont="1" applyAlignment="1">
      <alignment horizontal="center" wrapText="1"/>
    </xf>
    <xf numFmtId="0" fontId="20" fillId="0" borderId="0" xfId="4" applyFont="1" applyAlignment="1">
      <alignment horizontal="left"/>
    </xf>
    <xf numFmtId="0" fontId="27" fillId="0" borderId="14" xfId="4" applyFont="1" applyBorder="1" applyAlignment="1">
      <alignment horizontal="left" wrapText="1"/>
    </xf>
    <xf numFmtId="0" fontId="26" fillId="0" borderId="0" xfId="4" applyFont="1" applyAlignment="1">
      <alignment horizontal="center"/>
    </xf>
    <xf numFmtId="0" fontId="28" fillId="0" borderId="0" xfId="4" applyFont="1" applyAlignment="1">
      <alignment horizontal="left"/>
    </xf>
    <xf numFmtId="165" fontId="14" fillId="0" borderId="0" xfId="5" applyNumberFormat="1" applyFont="1"/>
    <xf numFmtId="0" fontId="30" fillId="0" borderId="0" xfId="4" applyFont="1"/>
    <xf numFmtId="165" fontId="12" fillId="0" borderId="0" xfId="5" applyNumberFormat="1" applyFont="1"/>
    <xf numFmtId="10" fontId="12" fillId="0" borderId="0" xfId="6" applyNumberFormat="1" applyFont="1" applyFill="1" applyBorder="1" applyAlignment="1"/>
    <xf numFmtId="165" fontId="5" fillId="0" borderId="0" xfId="4" applyNumberFormat="1"/>
    <xf numFmtId="0" fontId="28" fillId="0" borderId="0" xfId="4" applyFont="1"/>
    <xf numFmtId="1" fontId="11" fillId="0" borderId="0" xfId="4" applyNumberFormat="1" applyFont="1"/>
    <xf numFmtId="1" fontId="5" fillId="0" borderId="0" xfId="4" applyNumberFormat="1"/>
    <xf numFmtId="1" fontId="14" fillId="0" borderId="0" xfId="5" applyNumberFormat="1" applyFont="1"/>
    <xf numFmtId="1" fontId="12" fillId="0" borderId="0" xfId="5" applyNumberFormat="1" applyFont="1"/>
    <xf numFmtId="1" fontId="16" fillId="0" borderId="0" xfId="8" applyNumberFormat="1" applyFont="1"/>
    <xf numFmtId="1" fontId="15" fillId="0" borderId="0" xfId="8" applyNumberFormat="1" applyFont="1"/>
    <xf numFmtId="1" fontId="18" fillId="0" borderId="0" xfId="8" applyNumberFormat="1" applyFont="1"/>
    <xf numFmtId="165" fontId="11" fillId="0" borderId="0" xfId="4" applyNumberFormat="1" applyFont="1"/>
    <xf numFmtId="165" fontId="12" fillId="0" borderId="0" xfId="5" applyNumberFormat="1" applyFont="1" applyAlignment="1">
      <alignment horizontal="center" vertical="center" wrapText="1"/>
    </xf>
    <xf numFmtId="165" fontId="15" fillId="0" borderId="0" xfId="8" applyNumberFormat="1" applyFont="1"/>
    <xf numFmtId="165" fontId="17" fillId="0" borderId="0" xfId="8" applyNumberFormat="1" applyFont="1"/>
    <xf numFmtId="165" fontId="18" fillId="0" borderId="0" xfId="8" applyNumberFormat="1" applyFont="1"/>
    <xf numFmtId="165" fontId="13" fillId="0" borderId="0" xfId="5" applyNumberFormat="1" applyFont="1"/>
    <xf numFmtId="10" fontId="11" fillId="0" borderId="0" xfId="4" applyNumberFormat="1" applyFont="1"/>
    <xf numFmtId="10" fontId="5" fillId="0" borderId="0" xfId="4" applyNumberFormat="1"/>
    <xf numFmtId="10" fontId="15" fillId="0" borderId="0" xfId="8" applyNumberFormat="1" applyFont="1"/>
    <xf numFmtId="10" fontId="18" fillId="0" borderId="0" xfId="8" applyNumberFormat="1" applyFont="1"/>
    <xf numFmtId="0" fontId="32" fillId="0" borderId="0" xfId="4" applyFont="1"/>
    <xf numFmtId="0" fontId="34" fillId="0" borderId="0" xfId="0" applyFont="1"/>
    <xf numFmtId="0" fontId="34" fillId="0" borderId="0" xfId="0" applyFont="1" applyAlignment="1">
      <alignment horizontal="left" vertical="center" wrapText="1"/>
    </xf>
    <xf numFmtId="0" fontId="34" fillId="0" borderId="0" xfId="0" applyFont="1" applyAlignment="1">
      <alignment horizontal="left" vertical="center" wrapText="1" indent="1"/>
    </xf>
    <xf numFmtId="0" fontId="29" fillId="0" borderId="0" xfId="0" applyFont="1"/>
    <xf numFmtId="0" fontId="22" fillId="0" borderId="0" xfId="0" applyFont="1"/>
    <xf numFmtId="0" fontId="22" fillId="0" borderId="0" xfId="8" applyFont="1"/>
    <xf numFmtId="1" fontId="20" fillId="0" borderId="2" xfId="8" applyNumberFormat="1" applyFont="1" applyBorder="1"/>
    <xf numFmtId="1" fontId="7" fillId="0" borderId="2" xfId="0" applyNumberFormat="1" applyFont="1" applyBorder="1"/>
    <xf numFmtId="165" fontId="7" fillId="0" borderId="2" xfId="0" applyNumberFormat="1" applyFont="1" applyBorder="1"/>
    <xf numFmtId="165" fontId="20" fillId="0" borderId="2" xfId="8" applyNumberFormat="1" applyFont="1" applyBorder="1"/>
    <xf numFmtId="165" fontId="20" fillId="0" borderId="26" xfId="8" applyNumberFormat="1" applyFont="1" applyBorder="1"/>
    <xf numFmtId="165" fontId="32" fillId="0" borderId="0" xfId="4" applyNumberFormat="1" applyFont="1"/>
    <xf numFmtId="164" fontId="14" fillId="0" borderId="0" xfId="5" applyNumberFormat="1" applyFont="1" applyAlignment="1">
      <alignment wrapText="1"/>
    </xf>
    <xf numFmtId="165" fontId="31" fillId="0" borderId="0" xfId="5" applyNumberFormat="1" applyFont="1"/>
    <xf numFmtId="165" fontId="10" fillId="0" borderId="0" xfId="5" applyNumberFormat="1" applyFont="1" applyAlignment="1">
      <alignment horizontal="center" vertical="center" wrapText="1"/>
    </xf>
    <xf numFmtId="1" fontId="10" fillId="0" borderId="0" xfId="5" applyNumberFormat="1" applyFont="1" applyAlignment="1">
      <alignment horizontal="center" vertical="center" wrapText="1"/>
    </xf>
    <xf numFmtId="10" fontId="10" fillId="0" borderId="0" xfId="5" applyNumberFormat="1" applyFont="1" applyAlignment="1">
      <alignment horizontal="center" vertical="center" wrapText="1"/>
    </xf>
    <xf numFmtId="1" fontId="3" fillId="0" borderId="0" xfId="4" applyNumberFormat="1" applyFont="1"/>
    <xf numFmtId="49" fontId="38" fillId="0" borderId="0" xfId="5" applyNumberFormat="1" applyFont="1" applyAlignment="1">
      <alignment vertical="center"/>
    </xf>
    <xf numFmtId="0" fontId="40" fillId="0" borderId="0" xfId="0" applyFont="1"/>
    <xf numFmtId="0" fontId="23" fillId="0" borderId="0" xfId="0" applyFont="1"/>
    <xf numFmtId="0" fontId="20" fillId="0" borderId="0" xfId="4" applyFont="1" applyAlignment="1">
      <alignment horizontal="left" vertical="center"/>
    </xf>
    <xf numFmtId="0" fontId="39" fillId="0" borderId="0" xfId="11" applyAlignment="1">
      <alignment horizontal="left" vertical="center"/>
    </xf>
    <xf numFmtId="0" fontId="19" fillId="0" borderId="0" xfId="4" applyFont="1" applyAlignment="1">
      <alignment horizontal="left" vertical="center"/>
    </xf>
    <xf numFmtId="0" fontId="7" fillId="0" borderId="0" xfId="0" applyFont="1" applyAlignment="1">
      <alignment horizontal="left" vertical="center"/>
    </xf>
    <xf numFmtId="0" fontId="22" fillId="0" borderId="0" xfId="4" applyFont="1" applyAlignment="1">
      <alignment horizontal="left" vertical="center"/>
    </xf>
    <xf numFmtId="0" fontId="20" fillId="0" borderId="2" xfId="9" applyFont="1" applyBorder="1" applyAlignment="1">
      <alignment horizontal="left" vertical="center" wrapText="1"/>
    </xf>
    <xf numFmtId="10" fontId="2" fillId="0" borderId="0" xfId="4" applyNumberFormat="1" applyFont="1"/>
    <xf numFmtId="0" fontId="33" fillId="0" borderId="0" xfId="4" applyFont="1" applyAlignment="1">
      <alignment horizontal="center" wrapText="1"/>
    </xf>
    <xf numFmtId="1" fontId="33" fillId="0" borderId="0" xfId="4" applyNumberFormat="1" applyFont="1" applyAlignment="1">
      <alignment horizontal="center" wrapText="1"/>
    </xf>
    <xf numFmtId="1" fontId="9" fillId="0" borderId="5" xfId="5" applyNumberFormat="1" applyFont="1" applyBorder="1" applyAlignment="1">
      <alignment horizontal="right" vertical="center"/>
    </xf>
    <xf numFmtId="165" fontId="9" fillId="0" borderId="5" xfId="5" applyNumberFormat="1" applyFont="1" applyBorder="1" applyAlignment="1">
      <alignment horizontal="right" vertical="center"/>
    </xf>
    <xf numFmtId="165" fontId="9" fillId="0" borderId="0" xfId="5" applyNumberFormat="1" applyFont="1" applyAlignment="1">
      <alignment horizontal="right" vertical="center"/>
    </xf>
    <xf numFmtId="165" fontId="9" fillId="0" borderId="6" xfId="5" applyNumberFormat="1" applyFont="1" applyBorder="1" applyAlignment="1">
      <alignment horizontal="right" vertical="center"/>
    </xf>
    <xf numFmtId="165" fontId="9" fillId="0" borderId="32" xfId="5" applyNumberFormat="1" applyFont="1" applyBorder="1" applyAlignment="1">
      <alignment horizontal="right" vertical="center"/>
    </xf>
    <xf numFmtId="10" fontId="9" fillId="0" borderId="5" xfId="6" applyNumberFormat="1" applyFont="1" applyFill="1" applyBorder="1" applyAlignment="1">
      <alignment horizontal="right" vertical="center"/>
    </xf>
    <xf numFmtId="1" fontId="9" fillId="0" borderId="5" xfId="7" applyNumberFormat="1" applyFont="1" applyFill="1" applyBorder="1" applyAlignment="1">
      <alignment horizontal="right" vertical="center"/>
    </xf>
    <xf numFmtId="165" fontId="9" fillId="0" borderId="5" xfId="7" applyNumberFormat="1" applyFont="1" applyFill="1" applyBorder="1" applyAlignment="1">
      <alignment horizontal="right" vertical="center"/>
    </xf>
    <xf numFmtId="165" fontId="20" fillId="0" borderId="0" xfId="4" applyNumberFormat="1" applyFont="1" applyAlignment="1">
      <alignment horizontal="right" vertical="center"/>
    </xf>
    <xf numFmtId="1" fontId="9" fillId="0" borderId="7" xfId="5" applyNumberFormat="1" applyFont="1" applyBorder="1" applyAlignment="1">
      <alignment horizontal="right" vertical="center" wrapText="1"/>
    </xf>
    <xf numFmtId="165" fontId="9" fillId="0" borderId="5" xfId="5" applyNumberFormat="1" applyFont="1" applyBorder="1" applyAlignment="1">
      <alignment horizontal="right" vertical="center" wrapText="1"/>
    </xf>
    <xf numFmtId="1" fontId="9" fillId="0" borderId="7" xfId="5" applyNumberFormat="1" applyFont="1" applyBorder="1" applyAlignment="1">
      <alignment horizontal="right" vertical="center"/>
    </xf>
    <xf numFmtId="165" fontId="9" fillId="0" borderId="32" xfId="5" applyNumberFormat="1" applyFont="1" applyBorder="1" applyAlignment="1">
      <alignment horizontal="right" vertical="center" wrapText="1"/>
    </xf>
    <xf numFmtId="165" fontId="23" fillId="0" borderId="14" xfId="5" applyNumberFormat="1" applyFont="1" applyBorder="1" applyAlignment="1">
      <alignment horizontal="right" vertical="center"/>
    </xf>
    <xf numFmtId="0" fontId="5" fillId="0" borderId="0" xfId="4" applyAlignment="1">
      <alignment horizontal="center"/>
    </xf>
    <xf numFmtId="165" fontId="9" fillId="0" borderId="6" xfId="5" applyNumberFormat="1" applyFont="1" applyBorder="1" applyAlignment="1">
      <alignment horizontal="right" vertical="center" wrapText="1"/>
    </xf>
    <xf numFmtId="0" fontId="20" fillId="0" borderId="41" xfId="9" applyFont="1" applyBorder="1" applyAlignment="1">
      <alignment horizontal="left" vertical="center" wrapText="1"/>
    </xf>
    <xf numFmtId="0" fontId="20" fillId="0" borderId="26" xfId="9" applyFont="1" applyBorder="1" applyAlignment="1">
      <alignment horizontal="left" vertical="center" wrapText="1"/>
    </xf>
    <xf numFmtId="0" fontId="20" fillId="0" borderId="17" xfId="9" applyFont="1" applyBorder="1" applyAlignment="1">
      <alignment horizontal="left" vertical="center" wrapText="1"/>
    </xf>
    <xf numFmtId="0" fontId="20" fillId="0" borderId="25" xfId="9" applyFont="1" applyBorder="1"/>
    <xf numFmtId="0" fontId="20" fillId="0" borderId="43" xfId="9" applyFont="1" applyBorder="1" applyAlignment="1">
      <alignment horizontal="center"/>
    </xf>
    <xf numFmtId="0" fontId="20" fillId="0" borderId="44" xfId="9" applyFont="1" applyBorder="1" applyAlignment="1">
      <alignment horizontal="left" vertical="center" wrapText="1"/>
    </xf>
    <xf numFmtId="0" fontId="20" fillId="0" borderId="45" xfId="9" applyFont="1" applyBorder="1" applyAlignment="1">
      <alignment horizontal="center"/>
    </xf>
    <xf numFmtId="0" fontId="20" fillId="0" borderId="48" xfId="9" applyFont="1" applyBorder="1" applyAlignment="1">
      <alignment horizontal="left" vertical="center" wrapText="1"/>
    </xf>
    <xf numFmtId="0" fontId="20" fillId="0" borderId="49" xfId="9" applyFont="1" applyBorder="1" applyAlignment="1">
      <alignment vertical="center" wrapText="1"/>
    </xf>
    <xf numFmtId="0" fontId="20" fillId="0" borderId="43" xfId="9" applyFont="1" applyBorder="1" applyAlignment="1">
      <alignment wrapText="1"/>
    </xf>
    <xf numFmtId="0" fontId="20" fillId="0" borderId="44" xfId="9" applyFont="1" applyBorder="1" applyAlignment="1">
      <alignment vertical="center" wrapText="1"/>
    </xf>
    <xf numFmtId="0" fontId="20" fillId="0" borderId="26" xfId="9" applyFont="1" applyBorder="1" applyAlignment="1">
      <alignment vertical="center" wrapText="1"/>
    </xf>
    <xf numFmtId="0" fontId="20" fillId="0" borderId="41" xfId="8" applyFont="1" applyBorder="1" applyAlignment="1">
      <alignment horizontal="left" vertical="center" wrapText="1"/>
    </xf>
    <xf numFmtId="1" fontId="20" fillId="0" borderId="41" xfId="8" applyNumberFormat="1" applyFont="1" applyBorder="1"/>
    <xf numFmtId="165" fontId="7" fillId="0" borderId="41" xfId="0" applyNumberFormat="1" applyFont="1" applyBorder="1"/>
    <xf numFmtId="165" fontId="20" fillId="0" borderId="44" xfId="8" applyNumberFormat="1" applyFont="1" applyBorder="1"/>
    <xf numFmtId="1" fontId="7" fillId="0" borderId="41" xfId="0" applyNumberFormat="1" applyFont="1" applyBorder="1"/>
    <xf numFmtId="0" fontId="22" fillId="4" borderId="2" xfId="8" applyFont="1" applyFill="1" applyBorder="1" applyAlignment="1">
      <alignment horizontal="center" vertical="center" wrapText="1"/>
    </xf>
    <xf numFmtId="0" fontId="22" fillId="4" borderId="50" xfId="8" applyFont="1" applyFill="1" applyBorder="1" applyAlignment="1">
      <alignment horizontal="center" vertical="center" wrapText="1"/>
    </xf>
    <xf numFmtId="0" fontId="22" fillId="4" borderId="26" xfId="8" applyFont="1" applyFill="1" applyBorder="1" applyAlignment="1">
      <alignment horizontal="center" vertical="center" wrapText="1"/>
    </xf>
    <xf numFmtId="0" fontId="22" fillId="4" borderId="2" xfId="8" applyFont="1" applyFill="1" applyBorder="1" applyAlignment="1">
      <alignment horizontal="center" vertical="center"/>
    </xf>
    <xf numFmtId="165" fontId="22" fillId="0" borderId="28" xfId="5" applyNumberFormat="1" applyFont="1" applyBorder="1" applyAlignment="1">
      <alignment horizontal="center" vertical="center" wrapText="1"/>
    </xf>
    <xf numFmtId="164" fontId="22" fillId="0" borderId="28" xfId="5" applyNumberFormat="1" applyFont="1" applyBorder="1" applyAlignment="1">
      <alignment horizontal="center" vertical="center" wrapText="1"/>
    </xf>
    <xf numFmtId="1" fontId="22" fillId="0" borderId="28" xfId="5" applyNumberFormat="1" applyFont="1" applyBorder="1" applyAlignment="1">
      <alignment horizontal="center" vertical="center" wrapText="1"/>
    </xf>
    <xf numFmtId="1" fontId="22" fillId="0" borderId="30" xfId="5" applyNumberFormat="1" applyFont="1" applyBorder="1" applyAlignment="1">
      <alignment horizontal="center" vertical="center" wrapText="1"/>
    </xf>
    <xf numFmtId="165" fontId="22" fillId="0" borderId="30" xfId="5" applyNumberFormat="1" applyFont="1" applyBorder="1" applyAlignment="1">
      <alignment horizontal="center" vertical="center" wrapText="1"/>
    </xf>
    <xf numFmtId="164" fontId="9" fillId="0" borderId="5" xfId="5" applyNumberFormat="1" applyFont="1" applyBorder="1" applyAlignment="1">
      <alignment horizontal="center" vertical="center" wrapText="1"/>
    </xf>
    <xf numFmtId="165" fontId="9" fillId="0" borderId="5" xfId="5" applyNumberFormat="1" applyFont="1" applyBorder="1" applyAlignment="1">
      <alignment horizontal="center" vertical="center" wrapText="1"/>
    </xf>
    <xf numFmtId="1" fontId="9" fillId="0" borderId="5" xfId="5" applyNumberFormat="1" applyFont="1" applyBorder="1" applyAlignment="1">
      <alignment horizontal="center" vertical="center" wrapText="1"/>
    </xf>
    <xf numFmtId="1" fontId="9" fillId="0" borderId="0" xfId="5" applyNumberFormat="1" applyFont="1" applyAlignment="1">
      <alignment horizontal="center" vertical="center" wrapText="1"/>
    </xf>
    <xf numFmtId="165" fontId="9" fillId="0" borderId="0" xfId="5" applyNumberFormat="1" applyFont="1" applyAlignment="1">
      <alignment horizontal="center" vertical="center" wrapText="1"/>
    </xf>
    <xf numFmtId="10" fontId="9" fillId="0" borderId="5" xfId="5" applyNumberFormat="1" applyFont="1" applyBorder="1" applyAlignment="1">
      <alignment horizontal="center" vertical="center" wrapText="1"/>
    </xf>
    <xf numFmtId="10" fontId="9" fillId="0" borderId="17" xfId="5" applyNumberFormat="1" applyFont="1" applyBorder="1" applyAlignment="1">
      <alignment horizontal="center" vertical="center" wrapText="1"/>
    </xf>
    <xf numFmtId="1" fontId="9" fillId="0" borderId="5" xfId="5" applyNumberFormat="1" applyFont="1" applyBorder="1" applyAlignment="1">
      <alignment horizontal="right" vertical="center" wrapText="1"/>
    </xf>
    <xf numFmtId="1" fontId="23" fillId="0" borderId="14" xfId="5" applyNumberFormat="1" applyFont="1" applyBorder="1" applyAlignment="1">
      <alignment horizontal="right" vertical="center"/>
    </xf>
    <xf numFmtId="1" fontId="32" fillId="0" borderId="0" xfId="4" applyNumberFormat="1" applyFont="1"/>
    <xf numFmtId="1" fontId="31" fillId="0" borderId="0" xfId="5" applyNumberFormat="1" applyFont="1"/>
    <xf numFmtId="1" fontId="43" fillId="0" borderId="0" xfId="8" applyNumberFormat="1" applyFont="1" applyAlignment="1">
      <alignment horizontal="left" vertical="center"/>
    </xf>
    <xf numFmtId="1" fontId="20" fillId="0" borderId="0" xfId="4" applyNumberFormat="1" applyFont="1"/>
    <xf numFmtId="10" fontId="20" fillId="0" borderId="17" xfId="4" applyNumberFormat="1" applyFont="1" applyBorder="1" applyAlignment="1">
      <alignment horizontal="right" vertical="center"/>
    </xf>
    <xf numFmtId="165" fontId="33" fillId="0" borderId="0" xfId="4" applyNumberFormat="1" applyFont="1" applyAlignment="1">
      <alignment horizontal="center" wrapText="1"/>
    </xf>
    <xf numFmtId="165" fontId="22" fillId="0" borderId="27" xfId="5" applyNumberFormat="1" applyFont="1" applyBorder="1" applyAlignment="1">
      <alignment horizontal="center" vertical="center" wrapText="1"/>
    </xf>
    <xf numFmtId="165" fontId="0" fillId="0" borderId="0" xfId="0" applyNumberFormat="1"/>
    <xf numFmtId="165" fontId="22" fillId="0" borderId="29" xfId="5" applyNumberFormat="1" applyFont="1" applyBorder="1" applyAlignment="1">
      <alignment horizontal="center" vertical="center" wrapText="1"/>
    </xf>
    <xf numFmtId="165" fontId="9" fillId="0" borderId="6" xfId="5" applyNumberFormat="1" applyFont="1" applyBorder="1" applyAlignment="1">
      <alignment horizontal="center" vertical="center" wrapText="1"/>
    </xf>
    <xf numFmtId="165" fontId="16" fillId="0" borderId="0" xfId="8" applyNumberFormat="1" applyFont="1"/>
    <xf numFmtId="165" fontId="22" fillId="0" borderId="39" xfId="5" applyNumberFormat="1" applyFont="1" applyBorder="1" applyAlignment="1">
      <alignment horizontal="center" vertical="center"/>
    </xf>
    <xf numFmtId="165" fontId="9" fillId="0" borderId="6" xfId="5" applyNumberFormat="1" applyFont="1" applyBorder="1" applyAlignment="1">
      <alignment horizontal="center" vertical="center"/>
    </xf>
    <xf numFmtId="165" fontId="10" fillId="0" borderId="0" xfId="5" applyNumberFormat="1" applyFont="1" applyAlignment="1">
      <alignment horizontal="center" vertical="center"/>
    </xf>
    <xf numFmtId="0" fontId="23" fillId="0" borderId="52" xfId="5" applyFont="1" applyBorder="1" applyAlignment="1">
      <alignment horizontal="center"/>
    </xf>
    <xf numFmtId="0" fontId="5" fillId="0" borderId="53" xfId="4" applyBorder="1"/>
    <xf numFmtId="0" fontId="49" fillId="0" borderId="21" xfId="5" applyFont="1" applyBorder="1" applyAlignment="1">
      <alignment horizontal="center" vertical="center"/>
    </xf>
    <xf numFmtId="0" fontId="49" fillId="0" borderId="23" xfId="5" applyFont="1" applyBorder="1" applyAlignment="1">
      <alignment horizontal="center"/>
    </xf>
    <xf numFmtId="0" fontId="49" fillId="0" borderId="21" xfId="5" applyFont="1" applyBorder="1"/>
    <xf numFmtId="0" fontId="49" fillId="0" borderId="21" xfId="5" applyFont="1" applyBorder="1" applyAlignment="1">
      <alignment horizontal="center"/>
    </xf>
    <xf numFmtId="0" fontId="49" fillId="0" borderId="60" xfId="5" applyFont="1" applyBorder="1" applyAlignment="1">
      <alignment horizontal="center"/>
    </xf>
    <xf numFmtId="0" fontId="23" fillId="0" borderId="61" xfId="5" applyFont="1" applyBorder="1" applyAlignment="1">
      <alignment horizontal="center" vertical="center" wrapText="1"/>
    </xf>
    <xf numFmtId="0" fontId="23" fillId="0" borderId="61" xfId="5" applyFont="1" applyBorder="1" applyAlignment="1">
      <alignment horizontal="center" wrapText="1"/>
    </xf>
    <xf numFmtId="0" fontId="47" fillId="0" borderId="61" xfId="5" applyFont="1" applyBorder="1" applyAlignment="1">
      <alignment horizontal="center" vertical="center"/>
    </xf>
    <xf numFmtId="0" fontId="49" fillId="0" borderId="59" xfId="5" applyFont="1" applyBorder="1" applyAlignment="1">
      <alignment horizontal="center"/>
    </xf>
    <xf numFmtId="165" fontId="49" fillId="5" borderId="54" xfId="5" applyNumberFormat="1" applyFont="1" applyFill="1" applyBorder="1" applyAlignment="1">
      <alignment horizontal="right"/>
    </xf>
    <xf numFmtId="0" fontId="49" fillId="0" borderId="59" xfId="5" applyFont="1" applyBorder="1"/>
    <xf numFmtId="0" fontId="49" fillId="0" borderId="58" xfId="5" applyFont="1" applyBorder="1" applyAlignment="1">
      <alignment horizontal="center"/>
    </xf>
    <xf numFmtId="164" fontId="49" fillId="0" borderId="22" xfId="5" applyNumberFormat="1" applyFont="1" applyBorder="1" applyAlignment="1">
      <alignment horizontal="center" vertical="center" wrapText="1"/>
    </xf>
    <xf numFmtId="165" fontId="49" fillId="0" borderId="24" xfId="5" applyNumberFormat="1" applyFont="1" applyBorder="1"/>
    <xf numFmtId="165" fontId="51" fillId="0" borderId="25" xfId="5" applyNumberFormat="1" applyFont="1" applyBorder="1"/>
    <xf numFmtId="165" fontId="49" fillId="0" borderId="22" xfId="5" applyNumberFormat="1" applyFont="1" applyBorder="1"/>
    <xf numFmtId="165" fontId="49" fillId="0" borderId="25" xfId="5" applyNumberFormat="1" applyFont="1" applyBorder="1"/>
    <xf numFmtId="165" fontId="51" fillId="0" borderId="53" xfId="5" applyNumberFormat="1" applyFont="1" applyBorder="1"/>
    <xf numFmtId="165" fontId="49" fillId="0" borderId="53" xfId="5" applyNumberFormat="1" applyFont="1" applyBorder="1"/>
    <xf numFmtId="165" fontId="51" fillId="0" borderId="53" xfId="4" applyNumberFormat="1" applyFont="1" applyBorder="1"/>
    <xf numFmtId="165" fontId="49" fillId="0" borderId="54" xfId="5" applyNumberFormat="1" applyFont="1" applyBorder="1"/>
    <xf numFmtId="1" fontId="49" fillId="0" borderId="8" xfId="5" applyNumberFormat="1" applyFont="1" applyBorder="1"/>
    <xf numFmtId="1" fontId="51" fillId="0" borderId="0" xfId="5" applyNumberFormat="1" applyFont="1"/>
    <xf numFmtId="1" fontId="49" fillId="0" borderId="7" xfId="5" applyNumberFormat="1" applyFont="1" applyBorder="1"/>
    <xf numFmtId="1" fontId="49" fillId="0" borderId="0" xfId="5" applyNumberFormat="1" applyFont="1"/>
    <xf numFmtId="1" fontId="51" fillId="0" borderId="32" xfId="5" applyNumberFormat="1" applyFont="1" applyBorder="1"/>
    <xf numFmtId="1" fontId="49" fillId="0" borderId="6" xfId="5" applyNumberFormat="1" applyFont="1" applyBorder="1"/>
    <xf numFmtId="1" fontId="49" fillId="6" borderId="6" xfId="5" applyNumberFormat="1" applyFont="1" applyFill="1" applyBorder="1"/>
    <xf numFmtId="1" fontId="51" fillId="0" borderId="6" xfId="4" applyNumberFormat="1" applyFont="1" applyBorder="1"/>
    <xf numFmtId="1" fontId="49" fillId="0" borderId="57" xfId="5" applyNumberFormat="1" applyFont="1" applyBorder="1"/>
    <xf numFmtId="164" fontId="49" fillId="0" borderId="55" xfId="5" applyNumberFormat="1" applyFont="1" applyBorder="1" applyAlignment="1">
      <alignment horizontal="center" vertical="center" wrapText="1"/>
    </xf>
    <xf numFmtId="165" fontId="49" fillId="0" borderId="56" xfId="5" applyNumberFormat="1" applyFont="1" applyBorder="1" applyAlignment="1">
      <alignment horizontal="right" vertical="center"/>
    </xf>
    <xf numFmtId="164" fontId="49" fillId="0" borderId="53" xfId="5" applyNumberFormat="1" applyFont="1" applyBorder="1" applyAlignment="1">
      <alignment horizontal="right"/>
    </xf>
    <xf numFmtId="165" fontId="49" fillId="0" borderId="55" xfId="5" applyNumberFormat="1" applyFont="1" applyBorder="1" applyAlignment="1">
      <alignment horizontal="right"/>
    </xf>
    <xf numFmtId="164" fontId="49" fillId="0" borderId="25" xfId="5" applyNumberFormat="1" applyFont="1" applyBorder="1" applyAlignment="1">
      <alignment horizontal="right"/>
    </xf>
    <xf numFmtId="165" fontId="49" fillId="0" borderId="22" xfId="5" applyNumberFormat="1" applyFont="1" applyBorder="1" applyAlignment="1">
      <alignment horizontal="right"/>
    </xf>
    <xf numFmtId="165" fontId="49" fillId="0" borderId="25" xfId="5" applyNumberFormat="1" applyFont="1" applyBorder="1" applyAlignment="1">
      <alignment horizontal="right"/>
    </xf>
    <xf numFmtId="165" fontId="49" fillId="0" borderId="53" xfId="5" applyNumberFormat="1" applyFont="1" applyBorder="1" applyAlignment="1">
      <alignment horizontal="right"/>
    </xf>
    <xf numFmtId="0" fontId="51" fillId="0" borderId="53" xfId="4" applyFont="1" applyBorder="1" applyAlignment="1">
      <alignment horizontal="right"/>
    </xf>
    <xf numFmtId="0" fontId="49" fillId="5" borderId="58" xfId="5" applyFont="1" applyFill="1" applyBorder="1" applyAlignment="1">
      <alignment horizontal="center"/>
    </xf>
    <xf numFmtId="1" fontId="49" fillId="5" borderId="57" xfId="5" applyNumberFormat="1" applyFont="1" applyFill="1" applyBorder="1"/>
    <xf numFmtId="0" fontId="14" fillId="2" borderId="0" xfId="5" applyFont="1" applyFill="1"/>
    <xf numFmtId="165" fontId="22" fillId="0" borderId="63" xfId="5" applyNumberFormat="1" applyFont="1" applyBorder="1" applyAlignment="1">
      <alignment horizontal="center" vertical="center" wrapText="1"/>
    </xf>
    <xf numFmtId="165" fontId="9" fillId="0" borderId="67" xfId="7" applyNumberFormat="1" applyFont="1" applyFill="1" applyBorder="1" applyAlignment="1">
      <alignment horizontal="right" vertical="center"/>
    </xf>
    <xf numFmtId="165" fontId="9" fillId="0" borderId="67" xfId="5" applyNumberFormat="1" applyFont="1" applyBorder="1" applyAlignment="1">
      <alignment horizontal="right" vertical="center"/>
    </xf>
    <xf numFmtId="165" fontId="9" fillId="0" borderId="67" xfId="5" applyNumberFormat="1" applyFont="1" applyBorder="1" applyAlignment="1">
      <alignment horizontal="right" vertical="center" wrapText="1"/>
    </xf>
    <xf numFmtId="165" fontId="9" fillId="0" borderId="0" xfId="7" applyNumberFormat="1" applyFont="1" applyFill="1" applyBorder="1" applyAlignment="1">
      <alignment horizontal="right" vertical="center"/>
    </xf>
    <xf numFmtId="1" fontId="9" fillId="0" borderId="68" xfId="7" applyNumberFormat="1" applyFont="1" applyFill="1" applyBorder="1" applyAlignment="1">
      <alignment horizontal="right" vertical="center"/>
    </xf>
    <xf numFmtId="165" fontId="9" fillId="0" borderId="68" xfId="5" applyNumberFormat="1" applyFont="1" applyBorder="1" applyAlignment="1">
      <alignment horizontal="right" vertical="center"/>
    </xf>
    <xf numFmtId="1" fontId="9" fillId="0" borderId="67" xfId="7" applyNumberFormat="1" applyFont="1" applyFill="1" applyBorder="1" applyAlignment="1">
      <alignment horizontal="right" vertical="center"/>
    </xf>
    <xf numFmtId="1" fontId="9" fillId="0" borderId="32" xfId="5" applyNumberFormat="1" applyFont="1" applyBorder="1" applyAlignment="1">
      <alignment horizontal="right" vertical="center"/>
    </xf>
    <xf numFmtId="165" fontId="9" fillId="0" borderId="0" xfId="5" applyNumberFormat="1" applyFont="1" applyAlignment="1">
      <alignment horizontal="right" vertical="center" wrapText="1"/>
    </xf>
    <xf numFmtId="1" fontId="9" fillId="0" borderId="67" xfId="5" applyNumberFormat="1" applyFont="1" applyBorder="1" applyAlignment="1">
      <alignment horizontal="right" vertical="center"/>
    </xf>
    <xf numFmtId="1" fontId="29" fillId="0" borderId="0" xfId="4" applyNumberFormat="1" applyFont="1" applyAlignment="1">
      <alignment wrapText="1"/>
    </xf>
    <xf numFmtId="1" fontId="33" fillId="0" borderId="19" xfId="4" applyNumberFormat="1" applyFont="1" applyBorder="1" applyAlignment="1">
      <alignment horizontal="center" wrapText="1"/>
    </xf>
    <xf numFmtId="10" fontId="9" fillId="0" borderId="0" xfId="6" applyNumberFormat="1" applyFont="1" applyFill="1" applyBorder="1" applyAlignment="1">
      <alignment horizontal="right" vertical="center"/>
    </xf>
    <xf numFmtId="165" fontId="9" fillId="0" borderId="70" xfId="5" applyNumberFormat="1" applyFont="1" applyBorder="1" applyAlignment="1">
      <alignment horizontal="right" vertical="center"/>
    </xf>
    <xf numFmtId="1" fontId="22" fillId="0" borderId="36" xfId="5" applyNumberFormat="1" applyFont="1" applyBorder="1" applyAlignment="1">
      <alignment horizontal="center" vertical="center" wrapText="1"/>
    </xf>
    <xf numFmtId="1" fontId="9" fillId="0" borderId="68" xfId="5" applyNumberFormat="1" applyFont="1" applyBorder="1" applyAlignment="1">
      <alignment horizontal="right" vertical="center"/>
    </xf>
    <xf numFmtId="1" fontId="9" fillId="0" borderId="68" xfId="5" applyNumberFormat="1" applyFont="1" applyBorder="1" applyAlignment="1">
      <alignment horizontal="right" vertical="center" wrapText="1"/>
    </xf>
    <xf numFmtId="0" fontId="1" fillId="0" borderId="0" xfId="4" applyFont="1"/>
    <xf numFmtId="1" fontId="1" fillId="3" borderId="38" xfId="5" applyNumberFormat="1" applyFont="1" applyFill="1" applyBorder="1" applyAlignment="1">
      <alignment horizontal="right" vertical="center"/>
    </xf>
    <xf numFmtId="165" fontId="1" fillId="3" borderId="31" xfId="5" applyNumberFormat="1" applyFont="1" applyFill="1" applyBorder="1" applyAlignment="1">
      <alignment horizontal="right" vertical="center"/>
    </xf>
    <xf numFmtId="1" fontId="1" fillId="3" borderId="31" xfId="5" applyNumberFormat="1" applyFont="1" applyFill="1" applyBorder="1" applyAlignment="1">
      <alignment horizontal="right" vertical="center"/>
    </xf>
    <xf numFmtId="1" fontId="1" fillId="3" borderId="30" xfId="5" applyNumberFormat="1" applyFont="1" applyFill="1" applyBorder="1" applyAlignment="1">
      <alignment horizontal="right" vertical="center"/>
    </xf>
    <xf numFmtId="165" fontId="1" fillId="3" borderId="30" xfId="5" applyNumberFormat="1" applyFont="1" applyFill="1" applyBorder="1" applyAlignment="1">
      <alignment horizontal="right" vertical="center"/>
    </xf>
    <xf numFmtId="1" fontId="1" fillId="3" borderId="62" xfId="5" applyNumberFormat="1" applyFont="1" applyFill="1" applyBorder="1" applyAlignment="1">
      <alignment horizontal="right" vertical="center"/>
    </xf>
    <xf numFmtId="165" fontId="1" fillId="3" borderId="71" xfId="5" applyNumberFormat="1" applyFont="1" applyFill="1" applyBorder="1" applyAlignment="1">
      <alignment horizontal="right" vertical="center"/>
    </xf>
    <xf numFmtId="165" fontId="1" fillId="3" borderId="33" xfId="5" applyNumberFormat="1" applyFont="1" applyFill="1" applyBorder="1" applyAlignment="1">
      <alignment horizontal="right" vertical="center"/>
    </xf>
    <xf numFmtId="165" fontId="1" fillId="0" borderId="0" xfId="4" applyNumberFormat="1" applyFont="1"/>
    <xf numFmtId="10" fontId="1" fillId="0" borderId="0" xfId="6" applyNumberFormat="1" applyFont="1" applyFill="1" applyBorder="1" applyAlignment="1">
      <alignment horizontal="right" vertical="center"/>
    </xf>
    <xf numFmtId="165" fontId="1" fillId="0" borderId="0" xfId="4" applyNumberFormat="1" applyFont="1" applyAlignment="1">
      <alignment horizontal="right" vertical="center"/>
    </xf>
    <xf numFmtId="10" fontId="52" fillId="0" borderId="0" xfId="8" applyNumberFormat="1" applyFont="1"/>
    <xf numFmtId="10" fontId="1" fillId="0" borderId="0" xfId="4" applyNumberFormat="1" applyFont="1"/>
    <xf numFmtId="1" fontId="49" fillId="0" borderId="5" xfId="5" applyNumberFormat="1" applyFont="1" applyBorder="1" applyAlignment="1">
      <alignment horizontal="center" vertical="center" wrapText="1"/>
    </xf>
    <xf numFmtId="0" fontId="20" fillId="0" borderId="0" xfId="0" applyFont="1" applyAlignment="1">
      <alignment horizontal="center"/>
    </xf>
    <xf numFmtId="0" fontId="20" fillId="0" borderId="0" xfId="4" applyFont="1" applyAlignment="1">
      <alignment horizontal="center"/>
    </xf>
    <xf numFmtId="0" fontId="53" fillId="0" borderId="0" xfId="0" applyFont="1"/>
    <xf numFmtId="0" fontId="53" fillId="0" borderId="0" xfId="9" applyFont="1"/>
    <xf numFmtId="0" fontId="9" fillId="0" borderId="51" xfId="5" applyFont="1" applyBorder="1" applyAlignment="1">
      <alignment horizontal="center" vertical="center"/>
    </xf>
    <xf numFmtId="1" fontId="9" fillId="0" borderId="0" xfId="8" applyNumberFormat="1" applyFont="1" applyAlignment="1">
      <alignment horizontal="left" vertical="center"/>
    </xf>
    <xf numFmtId="165" fontId="30" fillId="0" borderId="0" xfId="4" applyNumberFormat="1" applyFont="1"/>
    <xf numFmtId="1" fontId="30" fillId="0" borderId="0" xfId="4" applyNumberFormat="1" applyFont="1"/>
    <xf numFmtId="165" fontId="7" fillId="0" borderId="0" xfId="0" applyNumberFormat="1" applyFont="1"/>
    <xf numFmtId="0" fontId="26" fillId="0" borderId="0" xfId="4" applyFont="1" applyAlignment="1">
      <alignment horizontal="left" vertical="center"/>
    </xf>
    <xf numFmtId="165" fontId="26" fillId="0" borderId="0" xfId="4" applyNumberFormat="1" applyFont="1"/>
    <xf numFmtId="1" fontId="26" fillId="0" borderId="0" xfId="4" applyNumberFormat="1" applyFont="1"/>
    <xf numFmtId="165" fontId="20" fillId="0" borderId="0" xfId="4" applyNumberFormat="1" applyFont="1"/>
    <xf numFmtId="0" fontId="9" fillId="0" borderId="0" xfId="0" applyFont="1" applyAlignment="1">
      <alignment vertical="center"/>
    </xf>
    <xf numFmtId="0" fontId="9" fillId="0" borderId="0" xfId="0" applyFont="1" applyAlignment="1">
      <alignment wrapText="1"/>
    </xf>
    <xf numFmtId="0" fontId="9" fillId="0" borderId="47" xfId="0" applyFont="1" applyBorder="1"/>
    <xf numFmtId="0" fontId="54" fillId="0" borderId="41" xfId="11" applyFont="1" applyBorder="1" applyAlignment="1">
      <alignment horizontal="left"/>
    </xf>
    <xf numFmtId="0" fontId="54" fillId="0" borderId="41" xfId="11" applyFont="1" applyBorder="1" applyAlignment="1">
      <alignment horizontal="left" vertical="center" wrapText="1"/>
    </xf>
    <xf numFmtId="0" fontId="9" fillId="0" borderId="13" xfId="9" applyFont="1" applyBorder="1" applyAlignment="1">
      <alignment horizontal="center" vertical="center" wrapText="1"/>
    </xf>
    <xf numFmtId="0" fontId="9" fillId="0" borderId="43" xfId="9" applyFont="1" applyBorder="1" applyAlignment="1">
      <alignment horizontal="center" vertical="center" wrapText="1"/>
    </xf>
    <xf numFmtId="0" fontId="20" fillId="0" borderId="13" xfId="9" applyFont="1" applyBorder="1" applyAlignment="1">
      <alignment horizontal="center" vertical="center"/>
    </xf>
    <xf numFmtId="0" fontId="20" fillId="0" borderId="46" xfId="9" applyFont="1" applyBorder="1" applyAlignment="1">
      <alignment horizontal="center" vertical="center"/>
    </xf>
    <xf numFmtId="0" fontId="20" fillId="0" borderId="16" xfId="9" applyFont="1" applyBorder="1" applyAlignment="1">
      <alignment horizontal="center" vertical="center"/>
    </xf>
    <xf numFmtId="0" fontId="20" fillId="0" borderId="42" xfId="9" applyFont="1" applyBorder="1" applyAlignment="1">
      <alignment horizontal="center" vertical="center"/>
    </xf>
    <xf numFmtId="0" fontId="55" fillId="0" borderId="0" xfId="11" applyFont="1" applyAlignment="1">
      <alignment horizontal="left" vertical="center"/>
    </xf>
    <xf numFmtId="0" fontId="22" fillId="0" borderId="0" xfId="4" applyFont="1"/>
    <xf numFmtId="0" fontId="9" fillId="0" borderId="0" xfId="0" applyFont="1" applyAlignment="1">
      <alignment horizontal="left" vertical="center" wrapText="1"/>
    </xf>
    <xf numFmtId="0" fontId="23" fillId="0" borderId="0" xfId="0" applyFont="1" applyAlignment="1">
      <alignment horizontal="left" vertical="center" wrapText="1"/>
    </xf>
    <xf numFmtId="0" fontId="26" fillId="0" borderId="14" xfId="4" applyFont="1" applyBorder="1" applyAlignment="1">
      <alignment horizontal="center"/>
    </xf>
    <xf numFmtId="0" fontId="20" fillId="0" borderId="15" xfId="4" applyFont="1" applyBorder="1"/>
    <xf numFmtId="0" fontId="20" fillId="0" borderId="0" xfId="4" applyFont="1" applyAlignment="1">
      <alignment horizontal="left" vertical="center"/>
    </xf>
    <xf numFmtId="0" fontId="0" fillId="0" borderId="0" xfId="0"/>
    <xf numFmtId="0" fontId="22" fillId="0" borderId="0" xfId="4" applyFont="1" applyAlignment="1">
      <alignment horizontal="center"/>
    </xf>
    <xf numFmtId="0" fontId="21" fillId="0" borderId="14" xfId="4" applyFont="1" applyBorder="1" applyAlignment="1">
      <alignment horizontal="center"/>
    </xf>
    <xf numFmtId="0" fontId="20" fillId="0" borderId="0" xfId="4" applyFont="1"/>
    <xf numFmtId="0" fontId="29" fillId="0" borderId="0" xfId="0" applyFont="1" applyAlignment="1">
      <alignment horizontal="center" vertical="center"/>
    </xf>
    <xf numFmtId="0" fontId="22" fillId="0" borderId="3" xfId="0" applyFont="1" applyBorder="1" applyAlignment="1">
      <alignment horizontal="center"/>
    </xf>
    <xf numFmtId="0" fontId="7" fillId="0" borderId="4" xfId="0" applyFont="1" applyBorder="1" applyAlignment="1">
      <alignment horizontal="center"/>
    </xf>
    <xf numFmtId="0" fontId="7" fillId="0" borderId="1"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8" fillId="0" borderId="1" xfId="0" applyFont="1" applyBorder="1" applyAlignment="1">
      <alignment horizontal="center"/>
    </xf>
    <xf numFmtId="0" fontId="45" fillId="2" borderId="18" xfId="5" applyFont="1" applyFill="1" applyBorder="1" applyAlignment="1">
      <alignment horizontal="center" vertical="center"/>
    </xf>
    <xf numFmtId="0" fontId="45" fillId="2" borderId="19" xfId="5" applyFont="1" applyFill="1" applyBorder="1" applyAlignment="1">
      <alignment horizontal="center" vertical="center"/>
    </xf>
    <xf numFmtId="0" fontId="45" fillId="2" borderId="20" xfId="5" applyFont="1" applyFill="1" applyBorder="1" applyAlignment="1">
      <alignment horizontal="center" vertical="center"/>
    </xf>
    <xf numFmtId="0" fontId="48" fillId="2" borderId="18" xfId="5" applyFont="1" applyFill="1" applyBorder="1" applyAlignment="1">
      <alignment horizontal="center" vertical="center"/>
    </xf>
    <xf numFmtId="0" fontId="48" fillId="2" borderId="19" xfId="5" applyFont="1" applyFill="1" applyBorder="1" applyAlignment="1">
      <alignment horizontal="center" vertical="center"/>
    </xf>
    <xf numFmtId="0" fontId="48" fillId="2" borderId="20" xfId="5" applyFont="1" applyFill="1" applyBorder="1" applyAlignment="1">
      <alignment horizontal="center" vertical="center"/>
    </xf>
    <xf numFmtId="0" fontId="29" fillId="0" borderId="3" xfId="4" applyFont="1" applyBorder="1" applyAlignment="1">
      <alignment horizontal="center" wrapText="1"/>
    </xf>
    <xf numFmtId="0" fontId="29" fillId="0" borderId="4" xfId="4" applyFont="1" applyBorder="1" applyAlignment="1">
      <alignment horizontal="center" wrapText="1"/>
    </xf>
    <xf numFmtId="0" fontId="29" fillId="0" borderId="1" xfId="4" applyFont="1" applyBorder="1" applyAlignment="1">
      <alignment horizontal="center" wrapText="1"/>
    </xf>
    <xf numFmtId="1" fontId="29" fillId="0" borderId="3" xfId="4" applyNumberFormat="1" applyFont="1" applyBorder="1" applyAlignment="1">
      <alignment horizontal="center" wrapText="1"/>
    </xf>
    <xf numFmtId="1" fontId="29" fillId="0" borderId="4" xfId="4" applyNumberFormat="1" applyFont="1" applyBorder="1" applyAlignment="1">
      <alignment horizontal="center" wrapText="1"/>
    </xf>
    <xf numFmtId="1" fontId="29" fillId="0" borderId="69" xfId="4" applyNumberFormat="1" applyFont="1" applyBorder="1" applyAlignment="1">
      <alignment horizontal="center" wrapText="1"/>
    </xf>
    <xf numFmtId="49" fontId="42" fillId="2" borderId="36" xfId="5" applyNumberFormat="1" applyFont="1" applyFill="1" applyBorder="1" applyAlignment="1">
      <alignment horizontal="center" vertical="center"/>
    </xf>
    <xf numFmtId="49" fontId="42" fillId="2" borderId="27" xfId="5" applyNumberFormat="1" applyFont="1" applyFill="1" applyBorder="1" applyAlignment="1">
      <alignment horizontal="center" vertical="center"/>
    </xf>
    <xf numFmtId="49" fontId="42" fillId="2" borderId="34" xfId="5" applyNumberFormat="1" applyFont="1" applyFill="1" applyBorder="1" applyAlignment="1">
      <alignment horizontal="center" vertical="center"/>
    </xf>
    <xf numFmtId="49" fontId="42" fillId="2" borderId="40" xfId="5" applyNumberFormat="1" applyFont="1" applyFill="1" applyBorder="1" applyAlignment="1">
      <alignment horizontal="center" vertical="center"/>
    </xf>
    <xf numFmtId="49" fontId="42" fillId="2" borderId="35" xfId="5" applyNumberFormat="1" applyFont="1" applyFill="1" applyBorder="1" applyAlignment="1">
      <alignment horizontal="center" vertical="center"/>
    </xf>
    <xf numFmtId="49" fontId="42" fillId="2" borderId="37" xfId="5" applyNumberFormat="1" applyFont="1" applyFill="1" applyBorder="1" applyAlignment="1">
      <alignment horizontal="center" vertical="center"/>
    </xf>
    <xf numFmtId="0" fontId="42" fillId="2" borderId="0" xfId="5" applyFont="1" applyFill="1" applyAlignment="1">
      <alignment horizontal="center"/>
    </xf>
    <xf numFmtId="49" fontId="42" fillId="2" borderId="64" xfId="5" applyNumberFormat="1" applyFont="1" applyFill="1" applyBorder="1" applyAlignment="1">
      <alignment horizontal="center" vertical="center"/>
    </xf>
    <xf numFmtId="49" fontId="42" fillId="2" borderId="65" xfId="5" applyNumberFormat="1" applyFont="1" applyFill="1" applyBorder="1" applyAlignment="1">
      <alignment horizontal="center" vertical="center"/>
    </xf>
    <xf numFmtId="49" fontId="42" fillId="2" borderId="66" xfId="5" applyNumberFormat="1" applyFont="1" applyFill="1" applyBorder="1" applyAlignment="1">
      <alignment horizontal="center" vertical="center"/>
    </xf>
    <xf numFmtId="49" fontId="42" fillId="2" borderId="0" xfId="5" applyNumberFormat="1" applyFont="1" applyFill="1" applyAlignment="1">
      <alignment horizontal="center" vertical="center"/>
    </xf>
    <xf numFmtId="0" fontId="35" fillId="2" borderId="3" xfId="8" applyFont="1" applyFill="1" applyBorder="1" applyAlignment="1">
      <alignment horizontal="center" vertical="center"/>
    </xf>
    <xf numFmtId="0" fontId="35" fillId="2" borderId="4" xfId="8" applyFont="1" applyFill="1" applyBorder="1" applyAlignment="1">
      <alignment horizontal="center" vertical="center"/>
    </xf>
    <xf numFmtId="0" fontId="35" fillId="2" borderId="1" xfId="8" applyFont="1" applyFill="1" applyBorder="1" applyAlignment="1">
      <alignment horizontal="center" vertical="center"/>
    </xf>
    <xf numFmtId="0" fontId="22" fillId="0" borderId="4" xfId="0" applyFont="1" applyBorder="1" applyAlignment="1">
      <alignment horizontal="center"/>
    </xf>
    <xf numFmtId="0" fontId="22" fillId="0" borderId="1" xfId="0" applyFont="1" applyBorder="1" applyAlignment="1">
      <alignment horizontal="center"/>
    </xf>
    <xf numFmtId="0" fontId="29" fillId="0" borderId="0" xfId="0" applyFont="1" applyAlignment="1">
      <alignment horizontal="center"/>
    </xf>
    <xf numFmtId="165" fontId="37" fillId="2" borderId="0" xfId="5" applyNumberFormat="1" applyFont="1" applyFill="1" applyAlignment="1">
      <alignment horizontal="center" vertical="center"/>
    </xf>
    <xf numFmtId="0" fontId="21" fillId="0" borderId="0" xfId="9" applyFont="1" applyAlignment="1">
      <alignment horizontal="center" wrapText="1"/>
    </xf>
    <xf numFmtId="0" fontId="25" fillId="0" borderId="0" xfId="9" applyFont="1" applyAlignment="1">
      <alignment horizontal="center"/>
    </xf>
    <xf numFmtId="0" fontId="20" fillId="0" borderId="0" xfId="9" applyFont="1"/>
    <xf numFmtId="1" fontId="23" fillId="0" borderId="30" xfId="5" applyNumberFormat="1" applyFont="1" applyBorder="1" applyAlignment="1">
      <alignment horizontal="center" vertical="center" wrapText="1"/>
    </xf>
    <xf numFmtId="165" fontId="23" fillId="0" borderId="63" xfId="5" applyNumberFormat="1" applyFont="1" applyBorder="1" applyAlignment="1">
      <alignment horizontal="center" vertical="center" wrapText="1"/>
    </xf>
    <xf numFmtId="165" fontId="23" fillId="0" borderId="30" xfId="5" applyNumberFormat="1" applyFont="1" applyBorder="1" applyAlignment="1">
      <alignment horizontal="center" vertical="center" wrapText="1"/>
    </xf>
    <xf numFmtId="165" fontId="23" fillId="0" borderId="39" xfId="5" applyNumberFormat="1" applyFont="1" applyBorder="1" applyAlignment="1">
      <alignment horizontal="center" vertical="center"/>
    </xf>
    <xf numFmtId="1" fontId="30" fillId="3" borderId="62" xfId="5" applyNumberFormat="1" applyFont="1" applyFill="1" applyBorder="1" applyAlignment="1">
      <alignment horizontal="right" vertical="center"/>
    </xf>
    <xf numFmtId="165" fontId="30" fillId="3" borderId="71" xfId="5" applyNumberFormat="1" applyFont="1" applyFill="1" applyBorder="1" applyAlignment="1">
      <alignment horizontal="right" vertical="center"/>
    </xf>
    <xf numFmtId="165" fontId="30" fillId="3" borderId="33" xfId="5" applyNumberFormat="1" applyFont="1" applyFill="1" applyBorder="1" applyAlignment="1">
      <alignment horizontal="right" vertical="center"/>
    </xf>
    <xf numFmtId="49" fontId="56" fillId="2" borderId="64" xfId="5" applyNumberFormat="1" applyFont="1" applyFill="1" applyBorder="1" applyAlignment="1">
      <alignment horizontal="center" vertical="center"/>
    </xf>
    <xf numFmtId="49" fontId="56" fillId="2" borderId="65" xfId="5" applyNumberFormat="1" applyFont="1" applyFill="1" applyBorder="1" applyAlignment="1">
      <alignment horizontal="center" vertical="center"/>
    </xf>
    <xf numFmtId="49" fontId="56" fillId="2" borderId="66" xfId="5" applyNumberFormat="1" applyFont="1" applyFill="1" applyBorder="1" applyAlignment="1">
      <alignment horizontal="center" vertical="center"/>
    </xf>
  </cellXfs>
  <cellStyles count="12">
    <cellStyle name="Currency 2" xfId="3" xr:uid="{00000000-0005-0000-0000-000001000000}"/>
    <cellStyle name="Currency 2 2" xfId="7" xr:uid="{9CE4FBD2-EAAD-4832-A26A-FAB080949724}"/>
    <cellStyle name="Hyperlink" xfId="11" builtinId="8"/>
    <cellStyle name="Normal" xfId="0" builtinId="0"/>
    <cellStyle name="Normal 2" xfId="1" xr:uid="{00000000-0005-0000-0000-000003000000}"/>
    <cellStyle name="Normal 2 2" xfId="2" xr:uid="{00000000-0005-0000-0000-000004000000}"/>
    <cellStyle name="Normal 2 2 2" xfId="8" xr:uid="{085A92A4-5AC3-4FAD-898F-766098FC701F}"/>
    <cellStyle name="Normal 2 2 3" xfId="10" xr:uid="{EE58F1C8-C7BE-4554-AE4B-320DBFDCF4A9}"/>
    <cellStyle name="Normal 2 3" xfId="5" xr:uid="{0C0E7088-7BFB-4D43-8102-10E2B76E246F}"/>
    <cellStyle name="Normal 3" xfId="4" xr:uid="{6B9F2D42-AB68-428A-8DCD-814B41644828}"/>
    <cellStyle name="Normal 4" xfId="9" xr:uid="{341543E5-8312-4D30-B77B-0E2BF313B937}"/>
    <cellStyle name="Percent 2" xfId="6" xr:uid="{205AD6D3-4AFC-4100-ACBF-F1C4F2EF144A}"/>
  </cellStyles>
  <dxfs count="59">
    <dxf>
      <font>
        <b val="0"/>
        <i val="0"/>
        <strike val="0"/>
        <condense val="0"/>
        <extend val="0"/>
        <outline val="0"/>
        <shadow val="0"/>
        <u val="none"/>
        <vertAlign val="baseline"/>
        <sz val="10"/>
        <color indexed="8"/>
        <name val="Helv"/>
        <scheme val="none"/>
      </font>
    </dxf>
    <dxf>
      <font>
        <b val="0"/>
        <i val="0"/>
        <strike val="0"/>
        <condense val="0"/>
        <extend val="0"/>
        <outline val="0"/>
        <shadow val="0"/>
        <u val="none"/>
        <vertAlign val="baseline"/>
        <sz val="10"/>
        <color indexed="8"/>
        <name val="Helv"/>
        <scheme val="none"/>
      </font>
    </dxf>
    <dxf>
      <font>
        <b/>
        <i val="0"/>
        <strike val="0"/>
        <condense val="0"/>
        <extend val="0"/>
        <outline val="0"/>
        <shadow val="0"/>
        <u val="none"/>
        <vertAlign val="baseline"/>
        <sz val="11"/>
        <color auto="1"/>
        <name val="Helv"/>
        <scheme val="none"/>
      </font>
      <numFmt numFmtId="165" formatCode="&quot;$&quot;#,##0"/>
      <alignment horizontal="center" vertical="center" textRotation="0" wrapText="1" indent="0" justifyLastLine="0" shrinkToFit="0" readingOrder="0"/>
    </dxf>
    <dxf>
      <font>
        <strike val="0"/>
        <outline val="0"/>
        <shadow val="0"/>
        <u val="none"/>
        <sz val="11"/>
        <name val="Arial"/>
        <family val="2"/>
        <scheme val="none"/>
      </font>
      <numFmt numFmtId="14" formatCode="0.00%"/>
      <fill>
        <patternFill patternType="none">
          <fgColor indexed="64"/>
          <bgColor auto="1"/>
        </patternFill>
      </fill>
      <alignment horizontal="right" vertical="center" textRotation="0" indent="0" justifyLastLine="0" shrinkToFit="0" readingOrder="0"/>
      <border diagonalUp="0" diagonalDown="0">
        <left style="thin">
          <color indexed="64"/>
        </left>
        <right style="thin">
          <color indexed="64"/>
        </right>
        <top/>
        <bottom/>
      </border>
    </dxf>
    <dxf>
      <font>
        <strike val="0"/>
        <outline val="0"/>
        <shadow val="0"/>
        <u val="none"/>
        <sz val="11"/>
        <name val="Arial"/>
        <family val="2"/>
        <scheme val="none"/>
      </font>
      <numFmt numFmtId="14" formatCode="0.0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numFmt numFmtId="165" formatCode="&quot;$&quot;#,##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numFmt numFmtId="165" formatCode="&quot;$&quot;#,##0"/>
      <fill>
        <patternFill patternType="none">
          <fgColor indexed="64"/>
          <bgColor auto="1"/>
        </patternFill>
      </fill>
      <alignment horizontal="right" vertical="center" textRotation="0" indent="0" justifyLastLine="0" shrinkToFit="0" readingOrder="0"/>
      <border diagonalUp="0" diagonalDown="0">
        <right style="medium">
          <color theme="0"/>
        </right>
        <top/>
        <bottom/>
      </border>
    </dxf>
    <dxf>
      <font>
        <strike val="0"/>
        <outline val="0"/>
        <shadow val="0"/>
        <u val="none"/>
        <sz val="11"/>
        <name val="Arial"/>
        <family val="2"/>
        <scheme val="none"/>
      </font>
      <numFmt numFmtId="165" formatCode="&quot;$&quot;#,##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numFmt numFmtId="1" formatCode="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numFmt numFmtId="165" formatCode="&quot;$&quot;#,##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numFmt numFmtId="1" formatCode="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numFmt numFmtId="165" formatCode="&quot;$&quot;#,##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numFmt numFmtId="1" formatCode="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numFmt numFmtId="165" formatCode="&quot;$&quot;#,##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numFmt numFmtId="1" formatCode="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numFmt numFmtId="165" formatCode="&quot;$&quot;#,##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numFmt numFmtId="1" formatCode="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fill>
        <patternFill patternType="none">
          <fgColor indexed="64"/>
          <bgColor auto="1"/>
        </patternFill>
      </fill>
      <alignment textRotation="0" wrapText="1" indent="0" justifyLastLine="0" shrinkToFit="0" readingOrder="0"/>
      <border diagonalUp="0" diagonalDown="0" outline="0">
        <left style="thin">
          <color indexed="64"/>
        </left>
        <right/>
        <top/>
        <bottom/>
      </border>
    </dxf>
    <dxf>
      <border outline="0">
        <right style="thick">
          <color rgb="FFFFFFFF"/>
        </right>
      </border>
    </dxf>
    <dxf>
      <font>
        <strike val="0"/>
        <outline val="0"/>
        <shadow val="0"/>
        <u val="none"/>
        <sz val="11"/>
        <name val="Arial"/>
        <family val="2"/>
        <scheme val="none"/>
      </font>
      <fill>
        <patternFill patternType="none">
          <fgColor rgb="FF000000"/>
          <bgColor auto="1"/>
        </patternFill>
      </fill>
    </dxf>
    <dxf>
      <font>
        <b val="0"/>
        <strike val="0"/>
        <outline val="0"/>
        <shadow val="0"/>
        <u val="none"/>
        <sz val="11"/>
        <color auto="1"/>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numFmt numFmtId="1" formatCode="0"/>
      <fill>
        <patternFill patternType="none">
          <fgColor indexed="64"/>
          <bgColor auto="1"/>
        </patternFill>
      </fill>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0"/>
        </left>
        <right/>
        <top/>
        <bottom/>
      </border>
    </dxf>
    <dxf>
      <font>
        <strike val="0"/>
        <outline val="0"/>
        <shadow val="0"/>
        <u val="none"/>
        <vertAlign val="baseline"/>
        <name val="Arial"/>
        <family val="2"/>
        <scheme val="none"/>
      </font>
      <fill>
        <patternFill patternType="none">
          <fgColor rgb="FF000000"/>
          <bgColor auto="1"/>
        </patternFill>
      </fill>
    </dxf>
    <dxf>
      <font>
        <b/>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sz val="11"/>
        <color theme="3"/>
        <name val="Arial"/>
        <family val="2"/>
        <scheme val="none"/>
      </font>
      <numFmt numFmtId="165" formatCode="&quot;$&quot;#,##0"/>
      <fill>
        <patternFill patternType="none">
          <fgColor indexed="64"/>
          <bgColor auto="1"/>
        </patternFill>
      </fill>
    </dxf>
    <dxf>
      <font>
        <strike val="0"/>
        <outline val="0"/>
        <shadow val="0"/>
        <u val="none"/>
        <vertAlign val="baseline"/>
        <sz val="11"/>
        <color theme="3"/>
        <name val="Arial"/>
        <family val="2"/>
        <scheme val="none"/>
      </font>
      <numFmt numFmtId="1" formatCode="0"/>
      <fill>
        <patternFill patternType="none">
          <fgColor indexed="64"/>
          <bgColor auto="1"/>
        </patternFill>
      </fill>
    </dxf>
    <dxf>
      <font>
        <b/>
        <i val="0"/>
        <strike val="0"/>
        <condense val="0"/>
        <extend val="0"/>
        <outline val="0"/>
        <shadow val="0"/>
        <u val="none"/>
        <vertAlign val="baseline"/>
        <sz val="11"/>
        <color theme="3"/>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0"/>
        </left>
        <right/>
        <top/>
        <bottom/>
      </border>
    </dxf>
    <dxf>
      <font>
        <strike val="0"/>
        <outline val="0"/>
        <shadow val="0"/>
        <u val="none"/>
        <vertAlign val="baseline"/>
        <sz val="11"/>
        <color theme="3"/>
        <name val="Arial"/>
        <family val="2"/>
        <scheme val="none"/>
      </font>
      <fill>
        <patternFill patternType="none">
          <fgColor rgb="FF000000"/>
          <bgColor auto="1"/>
        </patternFill>
      </fill>
    </dxf>
    <dxf>
      <font>
        <b/>
        <strike val="0"/>
        <outline val="0"/>
        <shadow val="0"/>
        <u val="none"/>
        <vertAlign val="baseline"/>
        <sz val="11"/>
        <color theme="3"/>
        <name val="Arial"/>
        <family val="2"/>
        <scheme val="none"/>
      </font>
      <fill>
        <patternFill patternType="none">
          <fgColor indexed="64"/>
          <bgColor auto="1"/>
        </patternFill>
      </fill>
    </dxf>
    <dxf>
      <font>
        <strike val="0"/>
        <outline val="0"/>
        <shadow val="0"/>
        <u val="none"/>
        <sz val="11"/>
        <name val="Arial"/>
        <family val="2"/>
        <scheme val="none"/>
      </font>
      <numFmt numFmtId="14" formatCode="0.00%"/>
      <fill>
        <patternFill patternType="none">
          <fgColor indexed="64"/>
          <bgColor auto="1"/>
        </patternFill>
      </fill>
      <alignment horizontal="right" vertical="center" textRotation="0" indent="0" justifyLastLine="0" shrinkToFit="0" readingOrder="0"/>
      <border diagonalUp="0" diagonalDown="0">
        <left style="thin">
          <color indexed="64"/>
        </left>
        <right style="thin">
          <color indexed="64"/>
        </right>
        <top/>
        <bottom/>
      </border>
    </dxf>
    <dxf>
      <font>
        <strike val="0"/>
        <outline val="0"/>
        <shadow val="0"/>
        <u val="none"/>
        <sz val="11"/>
        <name val="Arial"/>
        <family val="2"/>
        <scheme val="none"/>
      </font>
      <numFmt numFmtId="14" formatCode="0.0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numFmt numFmtId="165" formatCode="&quot;$&quot;#,##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numFmt numFmtId="165" formatCode="&quot;$&quot;#,##0"/>
      <fill>
        <patternFill patternType="none">
          <fgColor indexed="64"/>
          <bgColor auto="1"/>
        </patternFill>
      </fill>
      <alignment horizontal="right" vertical="center" textRotation="0" indent="0" justifyLastLine="0" shrinkToFit="0" readingOrder="0"/>
      <border diagonalUp="0" diagonalDown="0">
        <right style="medium">
          <color theme="0"/>
        </right>
        <top/>
        <bottom/>
      </border>
    </dxf>
    <dxf>
      <font>
        <strike val="0"/>
        <outline val="0"/>
        <shadow val="0"/>
        <u val="none"/>
        <sz val="11"/>
        <name val="Arial"/>
        <family val="2"/>
        <scheme val="none"/>
      </font>
      <numFmt numFmtId="165" formatCode="&quot;$&quot;#,##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numFmt numFmtId="1" formatCode="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numFmt numFmtId="165" formatCode="&quot;$&quot;#,##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numFmt numFmtId="1" formatCode="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numFmt numFmtId="165" formatCode="&quot;$&quot;#,##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numFmt numFmtId="1" formatCode="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numFmt numFmtId="165" formatCode="&quot;$&quot;#,##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numFmt numFmtId="1" formatCode="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numFmt numFmtId="165" formatCode="&quot;$&quot;#,##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numFmt numFmtId="1" formatCode="0"/>
      <fill>
        <patternFill patternType="none">
          <fgColor indexed="64"/>
          <bgColor auto="1"/>
        </patternFill>
      </fill>
      <alignment horizontal="right" vertical="center" textRotation="0" indent="0" justifyLastLine="0" shrinkToFit="0" readingOrder="0"/>
    </dxf>
    <dxf>
      <font>
        <strike val="0"/>
        <outline val="0"/>
        <shadow val="0"/>
        <u val="none"/>
        <sz val="11"/>
        <name val="Arial"/>
        <family val="2"/>
        <scheme val="none"/>
      </font>
      <fill>
        <patternFill patternType="none">
          <fgColor indexed="64"/>
          <bgColor auto="1"/>
        </patternFill>
      </fill>
      <alignment textRotation="0" wrapText="1" indent="0" justifyLastLine="0" shrinkToFit="0" readingOrder="0"/>
      <border diagonalUp="0" diagonalDown="0" outline="0">
        <left style="thin">
          <color indexed="64"/>
        </left>
        <right/>
        <top/>
        <bottom/>
      </border>
    </dxf>
    <dxf>
      <border outline="0">
        <right style="thick">
          <color rgb="FFFFFFFF"/>
        </right>
      </border>
    </dxf>
    <dxf>
      <font>
        <strike val="0"/>
        <outline val="0"/>
        <shadow val="0"/>
        <u val="none"/>
        <sz val="11"/>
        <name val="Arial"/>
        <family val="2"/>
        <scheme val="none"/>
      </font>
      <fill>
        <patternFill patternType="none">
          <fgColor rgb="FF000000"/>
          <bgColor auto="1"/>
        </patternFill>
      </fill>
    </dxf>
    <dxf>
      <font>
        <b val="0"/>
        <strike val="0"/>
        <outline val="0"/>
        <shadow val="0"/>
        <u val="none"/>
        <sz val="11"/>
        <color auto="1"/>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numFmt numFmtId="1" formatCode="0"/>
      <fill>
        <patternFill patternType="none">
          <fgColor indexed="64"/>
          <bgColor auto="1"/>
        </patternFill>
      </fill>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0"/>
        </left>
        <right/>
        <top/>
        <bottom/>
      </border>
    </dxf>
    <dxf>
      <font>
        <strike val="0"/>
        <outline val="0"/>
        <shadow val="0"/>
        <u val="none"/>
        <vertAlign val="baseline"/>
        <name val="Arial"/>
        <family val="2"/>
        <scheme val="none"/>
      </font>
      <fill>
        <patternFill patternType="none">
          <fgColor rgb="FF000000"/>
          <bgColor auto="1"/>
        </patternFill>
      </fill>
    </dxf>
    <dxf>
      <font>
        <b/>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sz val="11"/>
        <color theme="3"/>
        <name val="Arial"/>
        <family val="2"/>
        <scheme val="none"/>
      </font>
      <numFmt numFmtId="165" formatCode="&quot;$&quot;#,##0"/>
      <fill>
        <patternFill patternType="none">
          <fgColor indexed="64"/>
          <bgColor auto="1"/>
        </patternFill>
      </fill>
    </dxf>
    <dxf>
      <font>
        <strike val="0"/>
        <outline val="0"/>
        <shadow val="0"/>
        <u val="none"/>
        <vertAlign val="baseline"/>
        <sz val="11"/>
        <color theme="3"/>
        <name val="Arial"/>
        <family val="2"/>
        <scheme val="none"/>
      </font>
      <numFmt numFmtId="1" formatCode="0"/>
      <fill>
        <patternFill patternType="none">
          <fgColor indexed="64"/>
          <bgColor auto="1"/>
        </patternFill>
      </fill>
    </dxf>
    <dxf>
      <font>
        <b/>
        <i val="0"/>
        <strike val="0"/>
        <condense val="0"/>
        <extend val="0"/>
        <outline val="0"/>
        <shadow val="0"/>
        <u val="none"/>
        <vertAlign val="baseline"/>
        <sz val="11"/>
        <color theme="3"/>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0"/>
        </left>
        <right/>
        <top/>
        <bottom/>
      </border>
    </dxf>
    <dxf>
      <font>
        <strike val="0"/>
        <outline val="0"/>
        <shadow val="0"/>
        <u val="none"/>
        <vertAlign val="baseline"/>
        <sz val="11"/>
        <color rgb="FF1F497D"/>
        <name val="Arial"/>
        <family val="2"/>
        <scheme val="none"/>
      </font>
      <fill>
        <patternFill patternType="none">
          <fgColor rgb="FF000000"/>
          <bgColor auto="1"/>
        </patternFill>
      </fill>
    </dxf>
    <dxf>
      <font>
        <b/>
        <strike val="0"/>
        <outline val="0"/>
        <shadow val="0"/>
        <u val="none"/>
        <vertAlign val="baseline"/>
        <sz val="11"/>
        <color theme="3"/>
        <name val="Arial"/>
        <family val="2"/>
        <scheme val="none"/>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12</xdr:row>
      <xdr:rowOff>85724</xdr:rowOff>
    </xdr:from>
    <xdr:to>
      <xdr:col>13</xdr:col>
      <xdr:colOff>0</xdr:colOff>
      <xdr:row>21</xdr:row>
      <xdr:rowOff>180974</xdr:rowOff>
    </xdr:to>
    <xdr:sp macro="" textlink="">
      <xdr:nvSpPr>
        <xdr:cNvPr id="2" name="TextBox 1">
          <a:extLst>
            <a:ext uri="{FF2B5EF4-FFF2-40B4-BE49-F238E27FC236}">
              <a16:creationId xmlns:a16="http://schemas.microsoft.com/office/drawing/2014/main" id="{ADEE7211-0B0D-4BDA-9E81-A86226264584}"/>
            </a:ext>
          </a:extLst>
        </xdr:cNvPr>
        <xdr:cNvSpPr txBox="1"/>
      </xdr:nvSpPr>
      <xdr:spPr>
        <a:xfrm>
          <a:off x="2468880" y="2554604"/>
          <a:ext cx="7589520" cy="1764030"/>
        </a:xfrm>
        <a:prstGeom prst="rect">
          <a:avLst/>
        </a:prstGeom>
        <a:solidFill>
          <a:schemeClr val="bg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Internal program activities may include and</a:t>
          </a:r>
          <a:r>
            <a:rPr lang="en-US" sz="1100" b="1" u="sng" baseline="0">
              <a:solidFill>
                <a:schemeClr val="bg1"/>
              </a:solidFill>
              <a:effectLst/>
              <a:latin typeface="Arial" panose="020B0604020202020204" pitchFamily="34" charset="0"/>
              <a:ea typeface="+mn-ea"/>
              <a:cs typeface="Arial" panose="020B0604020202020204" pitchFamily="34" charset="0"/>
            </a:rPr>
            <a:t> </a:t>
          </a:r>
          <a:r>
            <a:rPr lang="en-US" sz="1100" b="1" u="sng">
              <a:solidFill>
                <a:schemeClr val="bg1"/>
              </a:solidFill>
              <a:effectLst/>
              <a:latin typeface="Arial" panose="020B0604020202020204" pitchFamily="34" charset="0"/>
              <a:ea typeface="+mn-ea"/>
              <a:cs typeface="Arial" panose="020B0604020202020204" pitchFamily="34" charset="0"/>
            </a:rPr>
            <a:t>are not limited</a:t>
          </a:r>
          <a:r>
            <a:rPr lang="en-US" sz="1100" b="1" u="sng" baseline="0">
              <a:solidFill>
                <a:schemeClr val="bg1"/>
              </a:solidFill>
              <a:effectLst/>
              <a:latin typeface="Arial" panose="020B0604020202020204" pitchFamily="34" charset="0"/>
              <a:ea typeface="+mn-ea"/>
              <a:cs typeface="Arial" panose="020B0604020202020204" pitchFamily="34" charset="0"/>
            </a:rPr>
            <a:t> to</a:t>
          </a:r>
          <a:r>
            <a:rPr lang="en-US" sz="1100" b="1" u="sng">
              <a:solidFill>
                <a:schemeClr val="bg1"/>
              </a:solidFill>
              <a:effectLst/>
              <a:latin typeface="Arial" panose="020B0604020202020204" pitchFamily="34" charset="0"/>
              <a:ea typeface="+mn-ea"/>
              <a:cs typeface="Arial" panose="020B0604020202020204" pitchFamily="34" charset="0"/>
            </a:rPr>
            <a:t>:</a:t>
          </a:r>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endParaRPr lang="en-US" sz="800">
            <a:solidFill>
              <a:schemeClr val="bg1"/>
            </a:solidFill>
            <a:effectLst/>
            <a:latin typeface="Arial" panose="020B0604020202020204" pitchFamily="34" charset="0"/>
            <a:ea typeface="+mn-ea"/>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Establishing and implementing a supplier diversity program with adequate resources.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Developing a program with articulated</a:t>
          </a:r>
          <a:r>
            <a:rPr lang="en-US" sz="1100" baseline="0">
              <a:solidFill>
                <a:schemeClr val="bg1"/>
              </a:solidFill>
              <a:effectLst/>
              <a:latin typeface="Arial" panose="020B0604020202020204" pitchFamily="34" charset="0"/>
              <a:ea typeface="+mn-ea"/>
              <a:cs typeface="Arial" panose="020B0604020202020204" pitchFamily="34" charset="0"/>
            </a:rPr>
            <a:t> and defined mission, goals, and directions.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Training employees on the program.</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Defining employees responsibilities and expectations.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Assisting prime contractors with their supplier diversity programs. </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Implementing recognition and/or</a:t>
          </a:r>
          <a:r>
            <a:rPr lang="en-US" sz="1100" baseline="0">
              <a:solidFill>
                <a:schemeClr val="bg1"/>
              </a:solidFill>
              <a:effectLst/>
              <a:latin typeface="Arial" panose="020B0604020202020204" pitchFamily="34" charset="0"/>
              <a:ea typeface="+mn-ea"/>
              <a:cs typeface="Arial" panose="020B0604020202020204" pitchFamily="34" charset="0"/>
            </a:rPr>
            <a:t> award programs.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Preparing</a:t>
          </a:r>
          <a:r>
            <a:rPr lang="en-US" sz="1100" baseline="0">
              <a:solidFill>
                <a:schemeClr val="bg1"/>
              </a:solidFill>
              <a:effectLst/>
              <a:latin typeface="Arial" panose="020B0604020202020204" pitchFamily="34" charset="0"/>
              <a:ea typeface="+mn-ea"/>
              <a:cs typeface="Arial" panose="020B0604020202020204" pitchFamily="34" charset="0"/>
            </a:rPr>
            <a:t> and submitting </a:t>
          </a:r>
          <a:r>
            <a:rPr lang="en-US" sz="1100">
              <a:solidFill>
                <a:schemeClr val="bg1"/>
              </a:solidFill>
              <a:effectLst/>
              <a:latin typeface="Arial" panose="020B0604020202020204" pitchFamily="34" charset="0"/>
              <a:ea typeface="+mn-ea"/>
              <a:cs typeface="Arial" panose="020B0604020202020204" pitchFamily="34" charset="0"/>
            </a:rPr>
            <a:t>annual supplier diversity plans and progress reports. </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twoCellAnchor>
    <xdr:from>
      <xdr:col>2</xdr:col>
      <xdr:colOff>1196340</xdr:colOff>
      <xdr:row>22</xdr:row>
      <xdr:rowOff>85724</xdr:rowOff>
    </xdr:from>
    <xdr:to>
      <xdr:col>13</xdr:col>
      <xdr:colOff>0</xdr:colOff>
      <xdr:row>29</xdr:row>
      <xdr:rowOff>19049</xdr:rowOff>
    </xdr:to>
    <xdr:sp macro="" textlink="">
      <xdr:nvSpPr>
        <xdr:cNvPr id="3" name="TextBox 2">
          <a:extLst>
            <a:ext uri="{FF2B5EF4-FFF2-40B4-BE49-F238E27FC236}">
              <a16:creationId xmlns:a16="http://schemas.microsoft.com/office/drawing/2014/main" id="{2B165976-31C8-41C2-B46C-ECA1B5520FED}"/>
            </a:ext>
          </a:extLst>
        </xdr:cNvPr>
        <xdr:cNvSpPr txBox="1"/>
      </xdr:nvSpPr>
      <xdr:spPr>
        <a:xfrm>
          <a:off x="2461260" y="4413884"/>
          <a:ext cx="7597140" cy="1266825"/>
        </a:xfrm>
        <a:prstGeom prst="rect">
          <a:avLst/>
        </a:prstGeom>
        <a:solidFill>
          <a:schemeClr val="bg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External program activities may include and are not limited to:</a:t>
          </a:r>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endParaRPr lang="en-US" sz="800">
            <a:solidFill>
              <a:schemeClr val="bg1"/>
            </a:solidFill>
            <a:effectLst/>
            <a:latin typeface="Arial" panose="020B0604020202020204" pitchFamily="34" charset="0"/>
            <a:ea typeface="+mn-ea"/>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Conducting outreach to promote</a:t>
          </a:r>
          <a:r>
            <a:rPr lang="en-US" sz="1100" baseline="0">
              <a:solidFill>
                <a:schemeClr val="bg1"/>
              </a:solidFill>
              <a:effectLst/>
              <a:latin typeface="Arial" panose="020B0604020202020204" pitchFamily="34" charset="0"/>
              <a:ea typeface="+mn-ea"/>
              <a:cs typeface="Arial" panose="020B0604020202020204" pitchFamily="34" charset="0"/>
            </a:rPr>
            <a:t> the supplier diversity program and provide education. </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Supporting organizations</a:t>
          </a:r>
          <a:r>
            <a:rPr lang="en-US" sz="1100" baseline="0">
              <a:solidFill>
                <a:schemeClr val="bg1"/>
              </a:solidFill>
              <a:effectLst/>
              <a:latin typeface="Arial" panose="020B0604020202020204" pitchFamily="34" charset="0"/>
              <a:ea typeface="+mn-ea"/>
              <a:cs typeface="Arial" panose="020B0604020202020204" pitchFamily="34" charset="0"/>
            </a:rPr>
            <a:t> that promote the interest of and advocate for diverse suppliers </a:t>
          </a:r>
          <a:r>
            <a:rPr lang="en-US" sz="1100">
              <a:solidFill>
                <a:schemeClr val="bg1"/>
              </a:solidFill>
              <a:effectLst/>
              <a:latin typeface="Arial" panose="020B0604020202020204" pitchFamily="34" charset="0"/>
              <a:ea typeface="+mn-ea"/>
              <a:cs typeface="Arial" panose="020B0604020202020204" pitchFamily="34" charset="0"/>
            </a:rPr>
            <a:t>and diverse</a:t>
          </a:r>
          <a:r>
            <a:rPr lang="en-US" sz="1100" baseline="0">
              <a:solidFill>
                <a:schemeClr val="bg1"/>
              </a:solidFill>
              <a:effectLst/>
              <a:latin typeface="Arial" panose="020B0604020202020204" pitchFamily="34" charset="0"/>
              <a:ea typeface="+mn-ea"/>
              <a:cs typeface="Arial" panose="020B0604020202020204" pitchFamily="34" charset="0"/>
            </a:rPr>
            <a:t> communities.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a:t>
          </a:r>
          <a:r>
            <a:rPr lang="en-US" sz="1100" baseline="0">
              <a:solidFill>
                <a:schemeClr val="bg1"/>
              </a:solidFill>
              <a:effectLst/>
              <a:latin typeface="Arial" panose="020B0604020202020204" pitchFamily="34" charset="0"/>
              <a:ea typeface="+mn-ea"/>
              <a:cs typeface="Arial" panose="020B0604020202020204" pitchFamily="34" charset="0"/>
            </a:rPr>
            <a:t> Developing and providing </a:t>
          </a:r>
          <a:r>
            <a:rPr lang="en-US" sz="1100">
              <a:solidFill>
                <a:schemeClr val="bg1"/>
              </a:solidFill>
              <a:effectLst/>
              <a:latin typeface="Arial" panose="020B0604020202020204" pitchFamily="34" charset="0"/>
              <a:ea typeface="+mn-ea"/>
              <a:cs typeface="Arial" panose="020B0604020202020204" pitchFamily="34" charset="0"/>
            </a:rPr>
            <a:t>technical assistance and capacity building opportunities for diverse and small businesses.</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twoCellAnchor>
    <xdr:from>
      <xdr:col>3</xdr:col>
      <xdr:colOff>7620</xdr:colOff>
      <xdr:row>29</xdr:row>
      <xdr:rowOff>104775</xdr:rowOff>
    </xdr:from>
    <xdr:to>
      <xdr:col>13</xdr:col>
      <xdr:colOff>7620</xdr:colOff>
      <xdr:row>38</xdr:row>
      <xdr:rowOff>19051</xdr:rowOff>
    </xdr:to>
    <xdr:sp macro="" textlink="">
      <xdr:nvSpPr>
        <xdr:cNvPr id="4" name="TextBox 3">
          <a:extLst>
            <a:ext uri="{FF2B5EF4-FFF2-40B4-BE49-F238E27FC236}">
              <a16:creationId xmlns:a16="http://schemas.microsoft.com/office/drawing/2014/main" id="{F6FBFE91-F26E-47EA-97E8-C09B615C0DA9}"/>
            </a:ext>
          </a:extLst>
        </xdr:cNvPr>
        <xdr:cNvSpPr txBox="1"/>
      </xdr:nvSpPr>
      <xdr:spPr>
        <a:xfrm>
          <a:off x="2476500" y="5766435"/>
          <a:ext cx="7589520" cy="1628776"/>
        </a:xfrm>
        <a:prstGeom prst="rect">
          <a:avLst/>
        </a:prstGeom>
        <a:solidFill>
          <a:schemeClr val="bg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strike="noStrike" baseline="0">
              <a:solidFill>
                <a:schemeClr val="bg1"/>
              </a:solidFill>
              <a:latin typeface="Arial" panose="020B0604020202020204" pitchFamily="34" charset="0"/>
              <a:ea typeface="+mn-ea"/>
              <a:cs typeface="Arial" panose="020B0604020202020204" pitchFamily="34" charset="0"/>
            </a:rPr>
            <a:t>Subcontracting program and related activities may include and are not limited to:</a:t>
          </a:r>
        </a:p>
        <a:p>
          <a:endParaRPr lang="en-US" sz="1100" b="0" i="0" u="none" strike="noStrike" baseline="0">
            <a:solidFill>
              <a:schemeClr val="bg1"/>
            </a:solidFill>
            <a:latin typeface="Arial" panose="020B0604020202020204" pitchFamily="34" charset="0"/>
            <a:ea typeface="+mn-ea"/>
            <a:cs typeface="Arial" panose="020B0604020202020204" pitchFamily="34" charset="0"/>
          </a:endParaRP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efforts and initiatives to encourage prime contractors to increase the utilization of diverse subcontractors. </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a Housing Sponsor's efforts to connect prime contractors with diverse suppliers.</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how prime contractors report their diverse spend. </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and examples of prime contractors utilization of diverse subcontractors.</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award/recognition programs.</a:t>
          </a:r>
        </a:p>
        <a:p>
          <a:r>
            <a:rPr lang="en-US" sz="1100" b="0" i="0" u="none" strike="noStrike" baseline="0">
              <a:solidFill>
                <a:schemeClr val="bg1"/>
              </a:solidFill>
              <a:latin typeface="Arial" panose="020B0604020202020204" pitchFamily="34" charset="0"/>
              <a:ea typeface="+mn-ea"/>
              <a:cs typeface="Arial" panose="020B0604020202020204" pitchFamily="34" charset="0"/>
            </a:rPr>
            <a:t>- Etc.</a:t>
          </a:r>
        </a:p>
        <a:p>
          <a:r>
            <a:rPr lang="en-US" sz="1100" b="0" i="0" u="none" strike="noStrike" baseline="0">
              <a:solidFill>
                <a:schemeClr val="bg1"/>
              </a:solidFill>
              <a:latin typeface="+mn-lt"/>
              <a:ea typeface="+mn-ea"/>
              <a:cs typeface="+mn-cs"/>
            </a:rPr>
            <a:t>	</a:t>
          </a:r>
        </a:p>
        <a:p>
          <a:r>
            <a:rPr lang="en-US" sz="1100" b="0" i="0" u="none" strike="noStrike" baseline="0">
              <a:solidFill>
                <a:schemeClr val="dk1"/>
              </a:solidFill>
              <a:latin typeface="Calisto MT" panose="02040603050505030304" pitchFamily="18" charset="0"/>
              <a:ea typeface="+mn-ea"/>
              <a:cs typeface="+mn-cs"/>
            </a:rPr>
            <a:t>				</a:t>
          </a:r>
        </a:p>
      </xdr:txBody>
    </xdr:sp>
    <xdr:clientData/>
  </xdr:twoCellAnchor>
  <xdr:oneCellAnchor>
    <xdr:from>
      <xdr:col>3</xdr:col>
      <xdr:colOff>9525</xdr:colOff>
      <xdr:row>7</xdr:row>
      <xdr:rowOff>19050</xdr:rowOff>
    </xdr:from>
    <xdr:ext cx="7579995" cy="790575"/>
    <xdr:sp macro="" textlink="">
      <xdr:nvSpPr>
        <xdr:cNvPr id="5" name="TextBox 4">
          <a:extLst>
            <a:ext uri="{FF2B5EF4-FFF2-40B4-BE49-F238E27FC236}">
              <a16:creationId xmlns:a16="http://schemas.microsoft.com/office/drawing/2014/main" id="{BB8EEA97-10BA-5AD8-9ECC-3CA196AB1EDF}"/>
            </a:ext>
          </a:extLst>
        </xdr:cNvPr>
        <xdr:cNvSpPr txBox="1"/>
      </xdr:nvSpPr>
      <xdr:spPr>
        <a:xfrm>
          <a:off x="2478405" y="1611630"/>
          <a:ext cx="7579995" cy="790575"/>
        </a:xfrm>
        <a:prstGeom prst="rect">
          <a:avLst/>
        </a:prstGeom>
        <a:solidFill>
          <a:schemeClr val="bg1">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bg1"/>
              </a:solidFill>
              <a:latin typeface="Arial" panose="020B0604020202020204" pitchFamily="34" charset="0"/>
              <a:cs typeface="Arial" panose="020B0604020202020204" pitchFamily="34" charset="0"/>
            </a:rPr>
            <a:t>Commitment to Supplier Diversity </a:t>
          </a:r>
        </a:p>
        <a:p>
          <a:endParaRPr lang="en-US" sz="1100">
            <a:solidFill>
              <a:schemeClr val="bg1"/>
            </a:solidFill>
            <a:latin typeface="Arial" panose="020B0604020202020204" pitchFamily="34" charset="0"/>
            <a:cs typeface="Arial" panose="020B0604020202020204" pitchFamily="34" charset="0"/>
          </a:endParaRPr>
        </a:p>
        <a:p>
          <a:r>
            <a:rPr lang="en-US" sz="1100">
              <a:solidFill>
                <a:schemeClr val="bg1"/>
              </a:solidFill>
              <a:latin typeface="Arial" panose="020B0604020202020204" pitchFamily="34" charset="0"/>
              <a:cs typeface="Arial" panose="020B0604020202020204" pitchFamily="34" charset="0"/>
            </a:rPr>
            <a:t>Description of</a:t>
          </a:r>
          <a:r>
            <a:rPr lang="en-US" sz="1100" baseline="0">
              <a:solidFill>
                <a:schemeClr val="bg1"/>
              </a:solidFill>
              <a:latin typeface="Arial" panose="020B0604020202020204" pitchFamily="34" charset="0"/>
              <a:cs typeface="Arial" panose="020B0604020202020204" pitchFamily="34" charset="0"/>
            </a:rPr>
            <a:t> the Housing Sponsor's corporate policy regarding supplier diversity, leadership commitment, employee engagement, corporate culture, etc.</a:t>
          </a:r>
          <a:endParaRPr lang="en-US" sz="1100">
            <a:solidFill>
              <a:schemeClr val="bg1"/>
            </a:solidFill>
            <a:latin typeface="Arial" panose="020B0604020202020204" pitchFamily="34" charset="0"/>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18</xdr:col>
      <xdr:colOff>14007</xdr:colOff>
      <xdr:row>4</xdr:row>
      <xdr:rowOff>75079</xdr:rowOff>
    </xdr:from>
    <xdr:to>
      <xdr:col>26</xdr:col>
      <xdr:colOff>0</xdr:colOff>
      <xdr:row>6</xdr:row>
      <xdr:rowOff>453277</xdr:rowOff>
    </xdr:to>
    <xdr:sp macro="" textlink="">
      <xdr:nvSpPr>
        <xdr:cNvPr id="2" name="TextBox 1">
          <a:extLst>
            <a:ext uri="{FF2B5EF4-FFF2-40B4-BE49-F238E27FC236}">
              <a16:creationId xmlns:a16="http://schemas.microsoft.com/office/drawing/2014/main" id="{8311F460-4483-4327-B9A3-D052CF2F0DA6}"/>
            </a:ext>
          </a:extLst>
        </xdr:cNvPr>
        <xdr:cNvSpPr txBox="1"/>
      </xdr:nvSpPr>
      <xdr:spPr>
        <a:xfrm>
          <a:off x="20264157" y="1037104"/>
          <a:ext cx="4862793" cy="883023"/>
        </a:xfrm>
        <a:prstGeom prst="rect">
          <a:avLst/>
        </a:prstGeom>
        <a:solidFill>
          <a:schemeClr val="tx1">
            <a:lumMod val="50000"/>
            <a:lumOff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1" u="sng" cap="all" baseline="0">
              <a:solidFill>
                <a:schemeClr val="bg1"/>
              </a:solidFill>
              <a:latin typeface="Arial" panose="020B0604020202020204" pitchFamily="34" charset="0"/>
              <a:cs typeface="Arial" panose="020B0604020202020204" pitchFamily="34" charset="0"/>
            </a:rPr>
            <a:t>Businesses with multiple certifications can only be counted in one DIVERSE category </a:t>
          </a:r>
        </a:p>
      </xdr:txBody>
    </xdr:sp>
    <xdr:clientData/>
  </xdr:twoCellAnchor>
  <xdr:twoCellAnchor>
    <xdr:from>
      <xdr:col>18</xdr:col>
      <xdr:colOff>14007</xdr:colOff>
      <xdr:row>6</xdr:row>
      <xdr:rowOff>187138</xdr:rowOff>
    </xdr:from>
    <xdr:to>
      <xdr:col>26</xdr:col>
      <xdr:colOff>14007</xdr:colOff>
      <xdr:row>8</xdr:row>
      <xdr:rowOff>210110</xdr:rowOff>
    </xdr:to>
    <xdr:sp macro="" textlink="">
      <xdr:nvSpPr>
        <xdr:cNvPr id="3" name="TextBox 2">
          <a:extLst>
            <a:ext uri="{FF2B5EF4-FFF2-40B4-BE49-F238E27FC236}">
              <a16:creationId xmlns:a16="http://schemas.microsoft.com/office/drawing/2014/main" id="{E4CA4150-F3F8-4678-9662-B1E919322C61}"/>
            </a:ext>
          </a:extLst>
        </xdr:cNvPr>
        <xdr:cNvSpPr txBox="1"/>
      </xdr:nvSpPr>
      <xdr:spPr>
        <a:xfrm>
          <a:off x="20264157" y="1653988"/>
          <a:ext cx="4876800" cy="842122"/>
        </a:xfrm>
        <a:prstGeom prst="rect">
          <a:avLst/>
        </a:prstGeom>
        <a:solidFill>
          <a:schemeClr val="tx1">
            <a:lumMod val="50000"/>
            <a:lumOff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Percentage amounts should be carried out to two decimal places (for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25.43%).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Dollar amounts should be shown as whole dollars only.</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18</xdr:col>
      <xdr:colOff>14007</xdr:colOff>
      <xdr:row>8</xdr:row>
      <xdr:rowOff>132229</xdr:rowOff>
    </xdr:from>
    <xdr:to>
      <xdr:col>26</xdr:col>
      <xdr:colOff>1</xdr:colOff>
      <xdr:row>14</xdr:row>
      <xdr:rowOff>266700</xdr:rowOff>
    </xdr:to>
    <xdr:sp macro="" textlink="">
      <xdr:nvSpPr>
        <xdr:cNvPr id="4" name="TextBox 3">
          <a:extLst>
            <a:ext uri="{FF2B5EF4-FFF2-40B4-BE49-F238E27FC236}">
              <a16:creationId xmlns:a16="http://schemas.microsoft.com/office/drawing/2014/main" id="{10033156-78C5-4DF0-88F2-DAA846F8415B}"/>
            </a:ext>
          </a:extLst>
        </xdr:cNvPr>
        <xdr:cNvSpPr txBox="1"/>
      </xdr:nvSpPr>
      <xdr:spPr>
        <a:xfrm>
          <a:off x="20264157" y="2418229"/>
          <a:ext cx="4862794" cy="2353796"/>
        </a:xfrm>
        <a:prstGeom prst="rect">
          <a:avLst/>
        </a:prstGeom>
        <a:solidFill>
          <a:schemeClr val="tx1">
            <a:lumMod val="50000"/>
            <a:lumOff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 covered entity has spend with a supplier before the supplier</a:t>
          </a:r>
          <a:r>
            <a:rPr lang="en-US" sz="1100" baseline="0">
              <a:solidFill>
                <a:schemeClr val="bg1"/>
              </a:solidFill>
              <a:effectLst/>
              <a:latin typeface="Arial" panose="020B0604020202020204" pitchFamily="34" charset="0"/>
              <a:ea typeface="+mn-ea"/>
              <a:cs typeface="Arial" panose="020B0604020202020204" pitchFamily="34" charset="0"/>
            </a:rPr>
            <a:t> i</a:t>
          </a:r>
          <a:r>
            <a:rPr lang="en-US" sz="1100">
              <a:solidFill>
                <a:schemeClr val="bg1"/>
              </a:solidFill>
              <a:effectLst/>
              <a:latin typeface="Arial" panose="020B0604020202020204" pitchFamily="34" charset="0"/>
              <a:ea typeface="+mn-ea"/>
              <a:cs typeface="Arial" panose="020B0604020202020204" pitchFamily="34" charset="0"/>
            </a:rPr>
            <a:t>s certified, the</a:t>
          </a:r>
          <a:r>
            <a:rPr lang="en-US" sz="1100" baseline="0">
              <a:solidFill>
                <a:schemeClr val="bg1"/>
              </a:solidFill>
              <a:effectLst/>
              <a:latin typeface="Arial" panose="020B0604020202020204" pitchFamily="34" charset="0"/>
              <a:ea typeface="+mn-ea"/>
              <a:cs typeface="Arial" panose="020B0604020202020204" pitchFamily="34" charset="0"/>
            </a:rPr>
            <a:t> covered entity </a:t>
          </a:r>
          <a:r>
            <a:rPr lang="en-US" sz="1100">
              <a:solidFill>
                <a:schemeClr val="bg1"/>
              </a:solidFill>
              <a:effectLst/>
              <a:latin typeface="Arial" panose="020B0604020202020204" pitchFamily="34" charset="0"/>
              <a:ea typeface="+mn-ea"/>
              <a:cs typeface="Arial" panose="020B0604020202020204" pitchFamily="34" charset="0"/>
            </a:rPr>
            <a:t>may count the spend for the entire calendar year in which the supplier becomes certified.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If a covered entity has spend with a supplier whose certification has expired and is later renewed, the covered entity may count spend for the expired period if the supplier renews their certification within the same calendar year.</a:t>
          </a:r>
        </a:p>
        <a:p>
          <a:endParaRPr lang="en-US" sz="1100">
            <a:solidFill>
              <a:schemeClr val="bg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bg1"/>
              </a:solidFill>
              <a:effectLst/>
              <a:latin typeface="Arial" panose="020B0604020202020204" pitchFamily="34" charset="0"/>
              <a:ea typeface="+mn-ea"/>
              <a:cs typeface="Arial" panose="020B0604020202020204" pitchFamily="34" charset="0"/>
            </a:rPr>
            <a:t>The number and dollar amount of all contracts, including subcontracts, and by each category of contract issued during the year, for businesses headquartered or having a primary location in a low-income census tract in the state.</a:t>
          </a:r>
        </a:p>
        <a:p>
          <a:endParaRPr lang="en-US" sz="1100">
            <a:solidFill>
              <a:schemeClr val="bg1"/>
            </a:solidFill>
            <a:latin typeface="Arial" panose="020B0604020202020204" pitchFamily="34" charset="0"/>
            <a:cs typeface="Arial" panose="020B0604020202020204" pitchFamily="34" charset="0"/>
          </a:endParaRPr>
        </a:p>
        <a:p>
          <a:endParaRPr lang="en-US" sz="110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6</xdr:row>
      <xdr:rowOff>1</xdr:rowOff>
    </xdr:from>
    <xdr:ext cx="8143875" cy="742950"/>
    <xdr:sp macro="" textlink="">
      <xdr:nvSpPr>
        <xdr:cNvPr id="2" name="TextBox 1">
          <a:extLst>
            <a:ext uri="{FF2B5EF4-FFF2-40B4-BE49-F238E27FC236}">
              <a16:creationId xmlns:a16="http://schemas.microsoft.com/office/drawing/2014/main" id="{C72E96E9-7718-4C6F-8E47-74B3B8774CA2}"/>
            </a:ext>
          </a:extLst>
        </xdr:cNvPr>
        <xdr:cNvSpPr txBox="1"/>
      </xdr:nvSpPr>
      <xdr:spPr>
        <a:xfrm>
          <a:off x="581025" y="1543051"/>
          <a:ext cx="8143875" cy="742950"/>
        </a:xfrm>
        <a:prstGeom prst="rect">
          <a:avLst/>
        </a:prstGeom>
        <a:solidFill>
          <a:schemeClr val="bg1">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bg1"/>
              </a:solidFill>
              <a:latin typeface="Arial" panose="020B0604020202020204" pitchFamily="34" charset="0"/>
              <a:cs typeface="Arial" panose="020B0604020202020204" pitchFamily="34" charset="0"/>
            </a:rPr>
            <a:t>Supplier</a:t>
          </a:r>
          <a:r>
            <a:rPr lang="en-US" sz="1100" b="1" u="sng" baseline="0">
              <a:solidFill>
                <a:schemeClr val="bg1"/>
              </a:solidFill>
              <a:latin typeface="Arial" panose="020B0604020202020204" pitchFamily="34" charset="0"/>
              <a:cs typeface="Arial" panose="020B0604020202020204" pitchFamily="34" charset="0"/>
            </a:rPr>
            <a:t> Diversity Set Goals Narrative:</a:t>
          </a:r>
          <a:endParaRPr lang="en-US" sz="1100" b="1" u="sng">
            <a:solidFill>
              <a:schemeClr val="bg1"/>
            </a:solidFill>
            <a:latin typeface="Arial" panose="020B0604020202020204" pitchFamily="34" charset="0"/>
            <a:cs typeface="Arial" panose="020B0604020202020204" pitchFamily="34" charset="0"/>
          </a:endParaRPr>
        </a:p>
        <a:p>
          <a:endParaRPr lang="en-US" sz="1100">
            <a:solidFill>
              <a:schemeClr val="bg1"/>
            </a:solidFill>
            <a:latin typeface="Arial" panose="020B0604020202020204" pitchFamily="34" charset="0"/>
            <a:cs typeface="Arial" panose="020B0604020202020204" pitchFamily="34" charset="0"/>
          </a:endParaRPr>
        </a:p>
        <a:p>
          <a:r>
            <a:rPr lang="en-US" sz="1100">
              <a:solidFill>
                <a:schemeClr val="bg1"/>
              </a:solidFill>
              <a:latin typeface="Arial" panose="020B0604020202020204" pitchFamily="34" charset="0"/>
              <a:cs typeface="Arial" panose="020B0604020202020204" pitchFamily="34" charset="0"/>
            </a:rPr>
            <a:t>Narrative describing the Housing</a:t>
          </a:r>
          <a:r>
            <a:rPr lang="en-US" sz="1100" baseline="0">
              <a:solidFill>
                <a:schemeClr val="bg1"/>
              </a:solidFill>
              <a:latin typeface="Arial" panose="020B0604020202020204" pitchFamily="34" charset="0"/>
              <a:cs typeface="Arial" panose="020B0604020202020204" pitchFamily="34" charset="0"/>
            </a:rPr>
            <a:t> Sponsor's</a:t>
          </a:r>
          <a:r>
            <a:rPr lang="en-US" sz="1100">
              <a:solidFill>
                <a:schemeClr val="bg1"/>
              </a:solidFill>
              <a:latin typeface="Arial" panose="020B0604020202020204" pitchFamily="34" charset="0"/>
              <a:cs typeface="Arial" panose="020B0604020202020204" pitchFamily="34" charset="0"/>
            </a:rPr>
            <a:t> supplier diversity set goals, as well as timetables to achieving</a:t>
          </a:r>
          <a:r>
            <a:rPr lang="en-US" sz="1100" baseline="0">
              <a:solidFill>
                <a:schemeClr val="bg1"/>
              </a:solidFill>
              <a:latin typeface="Arial" panose="020B0604020202020204" pitchFamily="34" charset="0"/>
              <a:cs typeface="Arial" panose="020B0604020202020204" pitchFamily="34" charset="0"/>
            </a:rPr>
            <a:t> said goals in relation to minority contractor ethnicity, contractor gender, and contract census-tract income distribution</a:t>
          </a:r>
          <a:endParaRPr lang="en-US" sz="1100">
            <a:solidFill>
              <a:schemeClr val="bg1"/>
            </a:solidFill>
            <a:latin typeface="Arial" panose="020B0604020202020204" pitchFamily="34" charset="0"/>
            <a:cs typeface="Arial" panose="020B0604020202020204" pitchFamily="34" charset="0"/>
          </a:endParaRPr>
        </a:p>
      </xdr:txBody>
    </xdr:sp>
    <xdr:clientData/>
  </xdr:oneCellAnchor>
  <xdr:oneCellAnchor>
    <xdr:from>
      <xdr:col>1</xdr:col>
      <xdr:colOff>0</xdr:colOff>
      <xdr:row>11</xdr:row>
      <xdr:rowOff>9526</xdr:rowOff>
    </xdr:from>
    <xdr:ext cx="8143876" cy="1504950"/>
    <xdr:sp macro="" textlink="">
      <xdr:nvSpPr>
        <xdr:cNvPr id="10" name="TextBox 9">
          <a:extLst>
            <a:ext uri="{FF2B5EF4-FFF2-40B4-BE49-F238E27FC236}">
              <a16:creationId xmlns:a16="http://schemas.microsoft.com/office/drawing/2014/main" id="{4398267F-9C79-4995-915A-CBDC7F20949F}"/>
            </a:ext>
          </a:extLst>
        </xdr:cNvPr>
        <xdr:cNvSpPr txBox="1"/>
      </xdr:nvSpPr>
      <xdr:spPr>
        <a:xfrm>
          <a:off x="581025" y="2400301"/>
          <a:ext cx="8143876" cy="1504950"/>
        </a:xfrm>
        <a:prstGeom prst="rect">
          <a:avLst/>
        </a:prstGeom>
        <a:solidFill>
          <a:schemeClr val="bg1">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bg1"/>
              </a:solidFill>
              <a:latin typeface="Arial" panose="020B0604020202020204" pitchFamily="34" charset="0"/>
              <a:cs typeface="Arial" panose="020B0604020202020204" pitchFamily="34" charset="0"/>
            </a:rPr>
            <a:t>(Year)</a:t>
          </a:r>
          <a:r>
            <a:rPr lang="en-US" sz="1100" b="1" u="sng" baseline="0">
              <a:solidFill>
                <a:schemeClr val="bg1"/>
              </a:solidFill>
              <a:latin typeface="Arial" panose="020B0604020202020204" pitchFamily="34" charset="0"/>
              <a:cs typeface="Arial" panose="020B0604020202020204" pitchFamily="34" charset="0"/>
            </a:rPr>
            <a:t> Goals</a:t>
          </a:r>
          <a:r>
            <a:rPr lang="en-US" sz="1100" baseline="0">
              <a:solidFill>
                <a:schemeClr val="bg1"/>
              </a:solidFill>
              <a:latin typeface="Arial" panose="020B0604020202020204" pitchFamily="34" charset="0"/>
              <a:cs typeface="Arial" panose="020B0604020202020204" pitchFamily="34" charset="0"/>
            </a:rPr>
            <a:t>: the goals a Housing Sponsor had in place for the reporting year</a:t>
          </a:r>
        </a:p>
        <a:p>
          <a:r>
            <a:rPr lang="en-US" sz="1100" baseline="0">
              <a:solidFill>
                <a:schemeClr val="bg1"/>
              </a:solidFill>
              <a:latin typeface="Arial" panose="020B0604020202020204" pitchFamily="34" charset="0"/>
              <a:cs typeface="Arial" panose="020B0604020202020204" pitchFamily="34" charset="0"/>
            </a:rPr>
            <a:t>Input the percentage of increase anticipated</a:t>
          </a:r>
        </a:p>
        <a:p>
          <a:endParaRPr lang="en-US" sz="1100" baseline="0">
            <a:solidFill>
              <a:schemeClr val="bg1"/>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u="sng" baseline="0">
              <a:solidFill>
                <a:schemeClr val="bg1"/>
              </a:solidFill>
              <a:effectLst/>
              <a:latin typeface="Arial" panose="020B0604020202020204" pitchFamily="34" charset="0"/>
              <a:ea typeface="+mn-ea"/>
              <a:cs typeface="Arial" panose="020B0604020202020204" pitchFamily="34" charset="0"/>
            </a:rPr>
            <a:t>(Year) Results</a:t>
          </a:r>
          <a:r>
            <a:rPr lang="en-US" sz="1100" b="1" i="0" baseline="0">
              <a:solidFill>
                <a:schemeClr val="bg1"/>
              </a:solidFill>
              <a:effectLst/>
              <a:latin typeface="Arial" panose="020B0604020202020204" pitchFamily="34" charset="0"/>
              <a:ea typeface="+mn-ea"/>
              <a:cs typeface="Arial" panose="020B0604020202020204" pitchFamily="34" charset="0"/>
            </a:rPr>
            <a:t>: </a:t>
          </a:r>
          <a:r>
            <a:rPr lang="en-US" sz="1100" b="0" i="0" baseline="0">
              <a:solidFill>
                <a:schemeClr val="bg1"/>
              </a:solidFill>
              <a:effectLst/>
              <a:latin typeface="Arial" panose="020B0604020202020204" pitchFamily="34" charset="0"/>
              <a:ea typeface="+mn-ea"/>
              <a:cs typeface="Arial" panose="020B0604020202020204" pitchFamily="34" charset="0"/>
            </a:rPr>
            <a:t>supplier diversity results of a Housing Sponsor for the reporting year (previous calendar year).</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bg1"/>
            </a:solidFill>
            <a:effectLst/>
            <a:latin typeface="Arial" panose="020B0604020202020204" pitchFamily="34" charset="0"/>
            <a:ea typeface="+mn-ea"/>
            <a:cs typeface="Arial" panose="020B0604020202020204" pitchFamily="34" charset="0"/>
          </a:endParaRPr>
        </a:p>
        <a:p>
          <a:r>
            <a:rPr lang="en-US" sz="1100" b="1" u="sng">
              <a:solidFill>
                <a:schemeClr val="bg1"/>
              </a:solidFill>
              <a:effectLst/>
              <a:latin typeface="Arial" panose="020B0604020202020204" pitchFamily="34" charset="0"/>
              <a:ea typeface="+mn-ea"/>
              <a:cs typeface="Arial" panose="020B0604020202020204" pitchFamily="34" charset="0"/>
            </a:rPr>
            <a:t>Challenges </a:t>
          </a:r>
          <a:endParaRPr lang="en-US" b="1">
            <a:solidFill>
              <a:schemeClr val="bg1"/>
            </a:solidFill>
            <a:effectLst/>
            <a:latin typeface="Arial" panose="020B0604020202020204" pitchFamily="34" charset="0"/>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Description of</a:t>
          </a:r>
          <a:r>
            <a:rPr lang="en-US" sz="1100" baseline="0">
              <a:solidFill>
                <a:schemeClr val="bg1"/>
              </a:solidFill>
              <a:effectLst/>
              <a:latin typeface="Arial" panose="020B0604020202020204" pitchFamily="34" charset="0"/>
              <a:ea typeface="+mn-ea"/>
              <a:cs typeface="Arial" panose="020B0604020202020204" pitchFamily="34" charset="0"/>
            </a:rPr>
            <a:t> the circumstances and potential barriers to overcome that may cause the Housing Sponsor to fall short of any set goals specified</a:t>
          </a:r>
          <a:endParaRPr lang="en-US">
            <a:solidFill>
              <a:schemeClr val="bg1"/>
            </a:solidFill>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solidFill>
              <a:schemeClr val="bg1"/>
            </a:solidFill>
            <a:effectLst/>
            <a:latin typeface="Arial" panose="020B0604020202020204" pitchFamily="34" charset="0"/>
            <a:cs typeface="Arial" panose="020B0604020202020204" pitchFamily="34" charset="0"/>
          </a:endParaRPr>
        </a:p>
        <a:p>
          <a:endParaRPr lang="en-US" sz="1100" baseline="0">
            <a:solidFill>
              <a:schemeClr val="bg1"/>
            </a:solidFill>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18</xdr:col>
      <xdr:colOff>14007</xdr:colOff>
      <xdr:row>4</xdr:row>
      <xdr:rowOff>75079</xdr:rowOff>
    </xdr:from>
    <xdr:to>
      <xdr:col>26</xdr:col>
      <xdr:colOff>0</xdr:colOff>
      <xdr:row>6</xdr:row>
      <xdr:rowOff>453277</xdr:rowOff>
    </xdr:to>
    <xdr:sp macro="" textlink="">
      <xdr:nvSpPr>
        <xdr:cNvPr id="2" name="TextBox 1">
          <a:extLst>
            <a:ext uri="{FF2B5EF4-FFF2-40B4-BE49-F238E27FC236}">
              <a16:creationId xmlns:a16="http://schemas.microsoft.com/office/drawing/2014/main" id="{B5EDE8FF-CB26-4148-9D6D-916001993EB3}"/>
            </a:ext>
          </a:extLst>
        </xdr:cNvPr>
        <xdr:cNvSpPr txBox="1"/>
      </xdr:nvSpPr>
      <xdr:spPr>
        <a:xfrm>
          <a:off x="21064257" y="1037104"/>
          <a:ext cx="4862793" cy="883023"/>
        </a:xfrm>
        <a:prstGeom prst="rect">
          <a:avLst/>
        </a:prstGeom>
        <a:solidFill>
          <a:schemeClr val="tx1">
            <a:lumMod val="50000"/>
            <a:lumOff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1" u="sng" cap="all" baseline="0">
              <a:solidFill>
                <a:schemeClr val="bg1"/>
              </a:solidFill>
              <a:latin typeface="Arial" panose="020B0604020202020204" pitchFamily="34" charset="0"/>
              <a:cs typeface="Arial" panose="020B0604020202020204" pitchFamily="34" charset="0"/>
            </a:rPr>
            <a:t>Businesses with multiple certifications can only be counted in one DIVERSE category </a:t>
          </a:r>
        </a:p>
      </xdr:txBody>
    </xdr:sp>
    <xdr:clientData/>
  </xdr:twoCellAnchor>
  <xdr:twoCellAnchor>
    <xdr:from>
      <xdr:col>18</xdr:col>
      <xdr:colOff>14007</xdr:colOff>
      <xdr:row>6</xdr:row>
      <xdr:rowOff>187138</xdr:rowOff>
    </xdr:from>
    <xdr:to>
      <xdr:col>26</xdr:col>
      <xdr:colOff>14007</xdr:colOff>
      <xdr:row>8</xdr:row>
      <xdr:rowOff>210110</xdr:rowOff>
    </xdr:to>
    <xdr:sp macro="" textlink="">
      <xdr:nvSpPr>
        <xdr:cNvPr id="3" name="TextBox 2">
          <a:extLst>
            <a:ext uri="{FF2B5EF4-FFF2-40B4-BE49-F238E27FC236}">
              <a16:creationId xmlns:a16="http://schemas.microsoft.com/office/drawing/2014/main" id="{497E266F-5699-4E82-BA4A-B08BE734A3D2}"/>
            </a:ext>
          </a:extLst>
        </xdr:cNvPr>
        <xdr:cNvSpPr txBox="1"/>
      </xdr:nvSpPr>
      <xdr:spPr>
        <a:xfrm>
          <a:off x="21064257" y="1653988"/>
          <a:ext cx="4876800" cy="842122"/>
        </a:xfrm>
        <a:prstGeom prst="rect">
          <a:avLst/>
        </a:prstGeom>
        <a:solidFill>
          <a:schemeClr val="tx1">
            <a:lumMod val="50000"/>
            <a:lumOff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Percentage amounts should be carried out to two decimal places (for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25.43%).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Dollar amounts should be shown as whole dollars only.</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18</xdr:col>
      <xdr:colOff>14007</xdr:colOff>
      <xdr:row>8</xdr:row>
      <xdr:rowOff>132229</xdr:rowOff>
    </xdr:from>
    <xdr:to>
      <xdr:col>26</xdr:col>
      <xdr:colOff>1</xdr:colOff>
      <xdr:row>14</xdr:row>
      <xdr:rowOff>266700</xdr:rowOff>
    </xdr:to>
    <xdr:sp macro="" textlink="">
      <xdr:nvSpPr>
        <xdr:cNvPr id="4" name="TextBox 3">
          <a:extLst>
            <a:ext uri="{FF2B5EF4-FFF2-40B4-BE49-F238E27FC236}">
              <a16:creationId xmlns:a16="http://schemas.microsoft.com/office/drawing/2014/main" id="{016D358D-A1F7-4355-A0D7-E960D451AE0B}"/>
            </a:ext>
          </a:extLst>
        </xdr:cNvPr>
        <xdr:cNvSpPr txBox="1"/>
      </xdr:nvSpPr>
      <xdr:spPr>
        <a:xfrm>
          <a:off x="21064257" y="2418229"/>
          <a:ext cx="4862794" cy="2344271"/>
        </a:xfrm>
        <a:prstGeom prst="rect">
          <a:avLst/>
        </a:prstGeom>
        <a:solidFill>
          <a:schemeClr val="tx1">
            <a:lumMod val="50000"/>
            <a:lumOff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 covered entity has spend with a supplier before the supplier</a:t>
          </a:r>
          <a:r>
            <a:rPr lang="en-US" sz="1100" baseline="0">
              <a:solidFill>
                <a:schemeClr val="bg1"/>
              </a:solidFill>
              <a:effectLst/>
              <a:latin typeface="Arial" panose="020B0604020202020204" pitchFamily="34" charset="0"/>
              <a:ea typeface="+mn-ea"/>
              <a:cs typeface="Arial" panose="020B0604020202020204" pitchFamily="34" charset="0"/>
            </a:rPr>
            <a:t> i</a:t>
          </a:r>
          <a:r>
            <a:rPr lang="en-US" sz="1100">
              <a:solidFill>
                <a:schemeClr val="bg1"/>
              </a:solidFill>
              <a:effectLst/>
              <a:latin typeface="Arial" panose="020B0604020202020204" pitchFamily="34" charset="0"/>
              <a:ea typeface="+mn-ea"/>
              <a:cs typeface="Arial" panose="020B0604020202020204" pitchFamily="34" charset="0"/>
            </a:rPr>
            <a:t>s certified, the</a:t>
          </a:r>
          <a:r>
            <a:rPr lang="en-US" sz="1100" baseline="0">
              <a:solidFill>
                <a:schemeClr val="bg1"/>
              </a:solidFill>
              <a:effectLst/>
              <a:latin typeface="Arial" panose="020B0604020202020204" pitchFamily="34" charset="0"/>
              <a:ea typeface="+mn-ea"/>
              <a:cs typeface="Arial" panose="020B0604020202020204" pitchFamily="34" charset="0"/>
            </a:rPr>
            <a:t> covered entity </a:t>
          </a:r>
          <a:r>
            <a:rPr lang="en-US" sz="1100">
              <a:solidFill>
                <a:schemeClr val="bg1"/>
              </a:solidFill>
              <a:effectLst/>
              <a:latin typeface="Arial" panose="020B0604020202020204" pitchFamily="34" charset="0"/>
              <a:ea typeface="+mn-ea"/>
              <a:cs typeface="Arial" panose="020B0604020202020204" pitchFamily="34" charset="0"/>
            </a:rPr>
            <a:t>may count the spend for the entire calendar year in which the supplier becomes certified.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If a covered entity has spend with a supplier whose certification has expired and is later renewed, the covered entity may count spend for the expired period if the supplier renews their certification within the same calendar year.</a:t>
          </a:r>
        </a:p>
        <a:p>
          <a:endParaRPr lang="en-US" sz="1100">
            <a:solidFill>
              <a:schemeClr val="bg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bg1"/>
              </a:solidFill>
              <a:effectLst/>
              <a:latin typeface="Arial" panose="020B0604020202020204" pitchFamily="34" charset="0"/>
              <a:ea typeface="+mn-ea"/>
              <a:cs typeface="Arial" panose="020B0604020202020204" pitchFamily="34" charset="0"/>
            </a:rPr>
            <a:t>The number and dollar amount of all contracts, including subcontracts, and by each category of contract issued during the year, for businesses headquartered or having a primary location in a low-income census tract in the state.</a:t>
          </a:r>
        </a:p>
        <a:p>
          <a:endParaRPr lang="en-US" sz="1100">
            <a:solidFill>
              <a:schemeClr val="bg1"/>
            </a:solidFill>
            <a:latin typeface="Arial" panose="020B0604020202020204" pitchFamily="34" charset="0"/>
            <a:cs typeface="Arial" panose="020B0604020202020204" pitchFamily="34" charset="0"/>
          </a:endParaRPr>
        </a:p>
        <a:p>
          <a:endParaRPr lang="en-US" sz="1100">
            <a:solidFill>
              <a:schemeClr val="bg1"/>
            </a:solidFill>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05C369D-C5B1-456F-865F-E0BFC2F4B501}" name="Table448" displayName="Table448" ref="B38:D51" totalsRowShown="0" headerRowDxfId="58" dataDxfId="57">
  <tableColumns count="3">
    <tableColumn id="1" xr3:uid="{18C510A4-C31D-488E-99FA-5E9344552A09}" name="Supplier Category" dataDxfId="56" dataCellStyle="Normal 2 3"/>
    <tableColumn id="3" xr3:uid="{3D666B70-1A16-4DB1-8ED1-3B12EB24C05E}" name="Number of Contracts" dataDxfId="55">
      <calculatedColumnFormula>SUM(#REF!,#REF!,#REF!,C37)</calculatedColumnFormula>
    </tableColumn>
    <tableColumn id="4" xr3:uid="{9AD1BF1B-B34D-4B62-8339-62B8BFAA6938}" name="Total Dollar Amount" dataDxfId="54"/>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E408ED2-8F22-42DC-8D1B-5F3B10B231CD}" name="Table4679" displayName="Table4679" ref="B22:D36" totalsRowShown="0" headerRowDxfId="53" dataDxfId="52">
  <tableColumns count="3">
    <tableColumn id="1" xr3:uid="{7668BB86-2761-4CE2-BC4E-CA328B85BA53}" name="Supplier Category" dataDxfId="51" dataCellStyle="Normal 2 3"/>
    <tableColumn id="3" xr3:uid="{3B9AABA5-0460-4387-BD28-2444D5A9BFD9}" name="Number of Contracts" dataDxfId="50">
      <calculatedColumnFormula>SUM(#REF!,D7,#REF!,C21)</calculatedColumnFormula>
    </tableColumn>
    <tableColumn id="4" xr3:uid="{9A523DF8-1DDB-4A53-995B-C4140B59A4B4}" name="Total Dollar Amount" dataDxfId="49"/>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A593323-E846-4C57-BF1E-0C645B91CB5A}" name="Table1310" displayName="Table1310" ref="B10:P19" totalsRowShown="0" headerRowDxfId="48" dataDxfId="47" tableBorderDxfId="46">
  <tableColumns count="15">
    <tableColumn id="2" xr3:uid="{0CC4AC21-2E12-4740-95F9-FAD8FB6D4B6F}" name="Diverse Supplier" dataDxfId="45"/>
    <tableColumn id="5" xr3:uid="{032A3BB7-247D-449F-9162-6B2623695793}" name="Number of Contracts (Technology)" dataDxfId="44"/>
    <tableColumn id="6" xr3:uid="{9FBDA26A-8ECC-45D4-A2E9-2ED948F5C241}" name="Technology            ($ Amount)" dataDxfId="43"/>
    <tableColumn id="7" xr3:uid="{6FD7812A-FC8F-42F0-A455-97AA4A34B510}" name="Number of Contracts (Goods)" dataDxfId="42"/>
    <tableColumn id="8" xr3:uid="{E38EA259-62AF-4B3C-AF19-97ECF881C845}" name="Goods             ($ Amount)" dataDxfId="41"/>
    <tableColumn id="9" xr3:uid="{FD774244-885E-4654-AE6C-AA90BD569C96}" name="Number of Contracts (Services)" dataDxfId="40"/>
    <tableColumn id="10" xr3:uid="{B72869C0-243A-4929-84B5-FF86FCFF8DF3}" name="Services         ($ Amount)" dataDxfId="39"/>
    <tableColumn id="11" xr3:uid="{6A1D7B02-CA66-4190-A30B-AD4D55577F37}" name="Number of Contracts (Construction)" dataDxfId="38"/>
    <tableColumn id="12" xr3:uid="{368377AB-DA66-4F5D-8ABB-31620A61FA1A}" name="Construction   ($ Amount)" dataDxfId="37"/>
    <tableColumn id="13" xr3:uid="{508CF91C-D247-487C-A1AF-44319B3CC568}" name="Total Number of Contracts" dataDxfId="36"/>
    <tableColumn id="14" xr3:uid="{6EE34BCA-22B4-46E9-92BF-7BE622681B34}" name="Direct Contract1" dataDxfId="35"/>
    <tableColumn id="15" xr3:uid="{CDE71166-CFCC-4F6A-A617-3412D910F323}" name="Sub-contract2" dataDxfId="34"/>
    <tableColumn id="16" xr3:uid="{EAA7EC4D-D322-4683-A5AA-96743060CC9C}" name="Total $" dataDxfId="33"/>
    <tableColumn id="17" xr3:uid="{F2F33BFA-853B-44A3-9C10-C457AEF985AB}" name="Percentage of Contracts" dataDxfId="32">
      <calculatedColumnFormula>Table1310[[#This Row],[Total Number of Contracts]]/L30</calculatedColumnFormula>
    </tableColumn>
    <tableColumn id="1" xr3:uid="{A562CF09-4A6F-4AE7-AC80-5E1859A7861D}" name="Percentage of Total $ Amount" dataDxfId="31">
      <calculatedColumnFormula>Table1310[[#This Row],[Total $]]/O30</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63CCAE1-F1E7-454F-93DC-F33FE253C3B2}" name="Table44" displayName="Table44" ref="B38:D51" totalsRowShown="0" headerRowDxfId="30" dataDxfId="29">
  <tableColumns count="3">
    <tableColumn id="1" xr3:uid="{67F98CB9-917E-4C4C-99B0-5FC808627C19}" name="Supplier Category" dataDxfId="28" dataCellStyle="Normal 2 3"/>
    <tableColumn id="3" xr3:uid="{40447A17-BF24-4890-B433-7EE002669F88}" name="Number of Contracts" dataDxfId="27">
      <calculatedColumnFormula>SUM(#REF!,#REF!,#REF!,C37)</calculatedColumnFormula>
    </tableColumn>
    <tableColumn id="4" xr3:uid="{64B1843B-31E2-4E79-A5A3-FAFDE967DDC8}" name="Total Dollar Amount" dataDxfId="26"/>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D6C776B-751C-4CF7-BC5B-63DFADAC4E77}" name="Table467" displayName="Table467" ref="B22:D36" totalsRowShown="0" headerRowDxfId="25" dataDxfId="24">
  <tableColumns count="3">
    <tableColumn id="1" xr3:uid="{7556DAF0-F8CB-49DE-999F-E229AD73D680}" name="Supplier Category" dataDxfId="23" dataCellStyle="Normal 2 3"/>
    <tableColumn id="3" xr3:uid="{918036AF-EF8C-4E1C-A451-3F12C9A0A20E}" name="Number of Contracts" dataDxfId="22">
      <calculatedColumnFormula>SUM(#REF!,D7,#REF!,C21)</calculatedColumnFormula>
    </tableColumn>
    <tableColumn id="4" xr3:uid="{66446CB6-48A6-45D1-8CDE-4530E8A285A3}" name="Total Dollar Amount" dataDxfId="21"/>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ED8F5F-44AE-4FCA-A443-40227C991F44}" name="Table13" displayName="Table13" ref="B10:P19" totalsRowShown="0" headerRowDxfId="20" dataDxfId="19" tableBorderDxfId="18">
  <tableColumns count="15">
    <tableColumn id="2" xr3:uid="{25176CF7-38E1-4EA9-8E05-B2B3EB3FD4EB}" name="Diverse Supplier" dataDxfId="17"/>
    <tableColumn id="5" xr3:uid="{9E0A6847-6F0E-4208-B46B-AE04A7CC622E}" name="Number of Contracts (Technology)" dataDxfId="16"/>
    <tableColumn id="6" xr3:uid="{D3613D0A-5D4D-499B-BF1A-89813D0E0434}" name="Technology            ($ Amount)" dataDxfId="15"/>
    <tableColumn id="7" xr3:uid="{ECDF3BB5-7C2B-40DC-855B-BA8530C21608}" name="Number of Contracts (Goods)" dataDxfId="14"/>
    <tableColumn id="8" xr3:uid="{5DB1126A-4C73-4C6D-BD12-F15FDBB025D4}" name="Goods             ($ Amount)" dataDxfId="13"/>
    <tableColumn id="9" xr3:uid="{BF63EC03-DAC1-4650-9FC4-22FC9835A220}" name="Number of Contracts (Services)" dataDxfId="12"/>
    <tableColumn id="10" xr3:uid="{0B022017-B0F0-4395-BE58-F82A91AE9C44}" name="Services         ($ Amount)" dataDxfId="11"/>
    <tableColumn id="11" xr3:uid="{9F3D8589-5667-40ED-B701-BC47F2E6B702}" name="Number of Contracts (Construction)" dataDxfId="10"/>
    <tableColumn id="12" xr3:uid="{DFAA1C6A-D935-4DCE-B0D7-65F2FA0AE7D8}" name="Construction   ($ Amount)" dataDxfId="9"/>
    <tableColumn id="13" xr3:uid="{87047C26-7774-4DE3-8A7E-93020992D064}" name="Total Number of Contracts" dataDxfId="8"/>
    <tableColumn id="14" xr3:uid="{D9735F61-8F49-42F6-AE7F-3ED740BD9842}" name="Direct Contract1" dataDxfId="7"/>
    <tableColumn id="15" xr3:uid="{1CCF4338-CAE1-4A1C-A450-5DF317498C45}" name="Sub-contract2" dataDxfId="6"/>
    <tableColumn id="16" xr3:uid="{5278D3BE-6720-4F31-B824-C069E2373C8B}" name="Total $" dataDxfId="5"/>
    <tableColumn id="17" xr3:uid="{5E16976F-834E-4B9F-AEF8-FD827CC90AC5}" name="Percentage of Contracts" dataDxfId="4">
      <calculatedColumnFormula>Table13[[#This Row],[Total Number of Contracts]]/L30</calculatedColumnFormula>
    </tableColumn>
    <tableColumn id="1" xr3:uid="{37358801-5B3F-46C3-9646-D4D1EA7227DA}" name="Percentage of Total $ Amount" dataDxfId="3">
      <calculatedColumnFormula>Table13[[#This Row],[Total $]]/O30</calculatedColumn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79C72E8-1D0F-41B4-BEFA-84E23174B6BE}" name="Table511" displayName="Table511" ref="A2:B100" totalsRowShown="0" headerRowDxfId="2" headerRowCellStyle="Normal 2 3">
  <tableColumns count="2">
    <tableColumn id="1" xr3:uid="{3134F826-49CC-4383-918E-84CE0BBEE6F0}" name="Name of Contractor" dataDxfId="1" dataCellStyle="Normal 2 2 2"/>
    <tableColumn id="2" xr3:uid="{C3DCAF93-BA89-4678-A78C-6CD940613243}" name="Type of Firm" dataDxfId="0" dataCellStyle="Normal 2 2 2"/>
  </tableColumns>
  <tableStyleInfo name="TableStyleLight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eginfo.legislature.ca.gov/faces/billNavClient.xhtml?bill_id=202120220AB287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table" Target="../tables/table6.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leginfo.legislature.ca.gov/faces/codes_displayText.xhtml?lawCode=MVC&amp;division=4.&amp;title=&amp;part=&amp;chapter=6.&amp;article=6." TargetMode="External"/><Relationship Id="rId1" Type="http://schemas.openxmlformats.org/officeDocument/2006/relationships/hyperlink" Target="https://leginfo.legislature.ca.gov/faces/billNavClient.xhtml?bill_id=202120220AB287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732DA-CB24-4794-A705-4E7E9630C858}">
  <dimension ref="A1:U40"/>
  <sheetViews>
    <sheetView topLeftCell="C7" zoomScale="90" zoomScaleNormal="90" workbookViewId="0">
      <selection activeCell="C23" sqref="C23:P24"/>
    </sheetView>
  </sheetViews>
  <sheetFormatPr defaultColWidth="9.1796875" defaultRowHeight="14"/>
  <cols>
    <col min="1" max="1" width="9.1796875" style="12"/>
    <col min="2" max="2" width="34.1796875" style="12" customWidth="1"/>
    <col min="3" max="9" width="9.1796875" style="12"/>
    <col min="10" max="10" width="7.1796875" style="12" customWidth="1"/>
    <col min="11" max="11" width="9.1796875" style="12" customWidth="1"/>
    <col min="12" max="12" width="9.1796875" style="12"/>
    <col min="13" max="13" width="2.81640625" style="12" customWidth="1"/>
    <col min="14" max="15" width="9.1796875" style="12"/>
    <col min="16" max="16" width="19.453125" style="12" customWidth="1"/>
    <col min="17" max="17" width="12.1796875" style="12" customWidth="1"/>
    <col min="18" max="19" width="9.1796875" style="12"/>
    <col min="20" max="20" width="9.1796875" style="12" customWidth="1"/>
    <col min="21" max="16384" width="9.1796875" style="12"/>
  </cols>
  <sheetData>
    <row r="1" spans="1:18">
      <c r="A1" s="228"/>
    </row>
    <row r="3" spans="1:18">
      <c r="B3" s="259"/>
      <c r="C3" s="259"/>
      <c r="D3" s="259"/>
      <c r="E3" s="259"/>
      <c r="F3" s="259"/>
      <c r="G3" s="259"/>
      <c r="H3" s="259"/>
      <c r="I3" s="259"/>
      <c r="J3" s="259"/>
      <c r="K3" s="259"/>
      <c r="L3" s="259"/>
      <c r="M3" s="259"/>
      <c r="N3" s="259"/>
      <c r="O3" s="259"/>
      <c r="P3" s="259"/>
      <c r="Q3" s="259"/>
      <c r="R3" s="259"/>
    </row>
    <row r="4" spans="1:18" ht="42.75" customHeight="1">
      <c r="B4" s="255" t="s">
        <v>65</v>
      </c>
      <c r="C4" s="255"/>
      <c r="D4" s="255"/>
      <c r="E4" s="255"/>
      <c r="F4" s="255"/>
      <c r="G4" s="255"/>
      <c r="H4" s="255"/>
      <c r="I4" s="255"/>
      <c r="J4" s="255"/>
      <c r="K4" s="255"/>
      <c r="L4" s="255"/>
      <c r="M4" s="255"/>
      <c r="N4" s="255"/>
      <c r="O4" s="255"/>
      <c r="P4" s="255"/>
      <c r="Q4" s="29"/>
      <c r="R4" s="29"/>
    </row>
    <row r="5" spans="1:18">
      <c r="C5" s="256"/>
      <c r="D5" s="256"/>
      <c r="E5" s="256"/>
      <c r="F5" s="256"/>
      <c r="G5" s="256"/>
      <c r="H5" s="256"/>
      <c r="I5" s="256"/>
      <c r="J5" s="256"/>
      <c r="K5" s="256"/>
      <c r="L5" s="256"/>
      <c r="M5" s="256"/>
      <c r="N5" s="256"/>
      <c r="O5" s="256"/>
      <c r="P5" s="256"/>
    </row>
    <row r="6" spans="1:18">
      <c r="C6" s="261"/>
      <c r="D6" s="261"/>
      <c r="E6" s="261"/>
      <c r="F6" s="261"/>
      <c r="G6" s="261"/>
      <c r="H6" s="261"/>
      <c r="I6" s="261"/>
      <c r="J6" s="261"/>
      <c r="K6" s="261"/>
      <c r="L6" s="261"/>
      <c r="M6" s="261"/>
      <c r="N6" s="261"/>
      <c r="O6" s="261"/>
      <c r="P6" s="261"/>
    </row>
    <row r="7" spans="1:18" ht="15.5">
      <c r="B7" s="28" t="s">
        <v>32</v>
      </c>
      <c r="C7" s="260"/>
      <c r="D7" s="260"/>
      <c r="E7" s="260"/>
      <c r="F7" s="260"/>
      <c r="G7" s="260"/>
      <c r="H7" s="260"/>
      <c r="I7" s="260"/>
      <c r="J7" s="260"/>
      <c r="K7" s="260"/>
      <c r="L7" s="260"/>
      <c r="M7" s="260"/>
      <c r="N7" s="260"/>
      <c r="O7" s="260"/>
      <c r="P7" s="260"/>
      <c r="Q7" s="26"/>
    </row>
    <row r="8" spans="1:18">
      <c r="B8" s="27"/>
      <c r="C8" s="256"/>
      <c r="D8" s="256"/>
      <c r="E8" s="256"/>
      <c r="F8" s="256"/>
      <c r="G8" s="256"/>
      <c r="H8" s="256"/>
      <c r="I8" s="256"/>
      <c r="J8" s="256"/>
      <c r="K8" s="256"/>
      <c r="L8" s="256"/>
      <c r="M8" s="256"/>
      <c r="N8" s="256"/>
      <c r="O8" s="256"/>
      <c r="P8" s="256"/>
    </row>
    <row r="9" spans="1:18">
      <c r="B9" s="30" t="s">
        <v>92</v>
      </c>
      <c r="C9" s="257" t="s">
        <v>114</v>
      </c>
      <c r="D9" s="257"/>
      <c r="E9" s="257"/>
      <c r="F9" s="257"/>
      <c r="G9" s="257"/>
      <c r="H9" s="257"/>
      <c r="I9" s="257"/>
      <c r="J9" s="257"/>
      <c r="K9" s="257"/>
      <c r="L9" s="257"/>
      <c r="M9" s="257"/>
      <c r="N9" s="257"/>
      <c r="O9" s="257"/>
      <c r="P9" s="257"/>
      <c r="Q9" s="13"/>
    </row>
    <row r="10" spans="1:18">
      <c r="B10" s="30"/>
      <c r="C10" s="257"/>
      <c r="D10" s="257"/>
      <c r="E10" s="257"/>
      <c r="F10" s="257"/>
      <c r="G10" s="257"/>
      <c r="H10" s="257"/>
      <c r="I10" s="257"/>
      <c r="J10" s="257"/>
      <c r="K10" s="257"/>
      <c r="L10" s="257"/>
      <c r="M10" s="257"/>
      <c r="N10" s="257"/>
      <c r="O10" s="257"/>
      <c r="P10" s="257"/>
      <c r="Q10" s="13"/>
    </row>
    <row r="11" spans="1:18">
      <c r="B11" s="30" t="s">
        <v>93</v>
      </c>
      <c r="C11" s="257" t="s">
        <v>98</v>
      </c>
      <c r="D11" s="257"/>
      <c r="E11" s="257"/>
      <c r="F11" s="257"/>
      <c r="G11" s="257"/>
      <c r="H11" s="257"/>
      <c r="I11" s="257"/>
      <c r="J11" s="257"/>
      <c r="K11" s="257"/>
      <c r="L11" s="257"/>
      <c r="M11" s="257"/>
      <c r="N11" s="257"/>
      <c r="O11" s="257"/>
      <c r="P11" s="257"/>
      <c r="Q11" s="13"/>
    </row>
    <row r="12" spans="1:18">
      <c r="B12" s="30"/>
      <c r="C12" s="257"/>
      <c r="D12" s="257"/>
      <c r="E12" s="257"/>
      <c r="F12" s="257"/>
      <c r="G12" s="257"/>
      <c r="H12" s="257"/>
      <c r="I12" s="257"/>
      <c r="J12" s="257"/>
      <c r="K12" s="257"/>
      <c r="L12" s="257"/>
      <c r="M12" s="257"/>
      <c r="N12" s="257"/>
      <c r="O12" s="257"/>
      <c r="P12" s="257"/>
      <c r="Q12" s="13"/>
    </row>
    <row r="13" spans="1:18">
      <c r="B13" s="30" t="s">
        <v>82</v>
      </c>
      <c r="C13" s="257" t="s">
        <v>94</v>
      </c>
      <c r="D13" s="257"/>
      <c r="E13" s="257"/>
      <c r="F13" s="257"/>
      <c r="G13" s="257"/>
      <c r="H13" s="257"/>
      <c r="I13" s="257"/>
      <c r="J13" s="257"/>
      <c r="K13" s="257"/>
      <c r="L13" s="257"/>
      <c r="M13" s="257"/>
      <c r="N13" s="257"/>
      <c r="O13" s="257"/>
      <c r="P13" s="257"/>
      <c r="Q13" s="13"/>
    </row>
    <row r="14" spans="1:18">
      <c r="B14" s="30"/>
      <c r="C14" s="257"/>
      <c r="D14" s="257"/>
      <c r="E14" s="257"/>
      <c r="F14" s="257"/>
      <c r="G14" s="257"/>
      <c r="H14" s="257"/>
      <c r="I14" s="257"/>
      <c r="J14" s="257"/>
      <c r="K14" s="257"/>
      <c r="L14" s="257"/>
      <c r="M14" s="257"/>
      <c r="N14" s="257"/>
      <c r="O14" s="257"/>
      <c r="P14" s="257"/>
      <c r="Q14" s="13"/>
    </row>
    <row r="15" spans="1:18">
      <c r="B15" s="30" t="s">
        <v>83</v>
      </c>
      <c r="C15" s="257" t="s">
        <v>115</v>
      </c>
      <c r="D15" s="257"/>
      <c r="E15" s="257"/>
      <c r="F15" s="257"/>
      <c r="G15" s="257"/>
      <c r="H15" s="257"/>
      <c r="I15" s="257"/>
      <c r="J15" s="257"/>
      <c r="K15" s="257"/>
      <c r="L15" s="257"/>
      <c r="M15" s="257"/>
      <c r="N15" s="257"/>
      <c r="O15" s="257"/>
      <c r="P15" s="257"/>
      <c r="Q15" s="258"/>
    </row>
    <row r="16" spans="1:18">
      <c r="C16" s="76"/>
      <c r="D16" s="76"/>
      <c r="E16" s="76"/>
      <c r="F16" s="76"/>
      <c r="G16" s="76"/>
      <c r="H16" s="76"/>
      <c r="I16" s="76"/>
      <c r="J16" s="76"/>
      <c r="K16" s="76"/>
      <c r="L16" s="76"/>
      <c r="M16" s="76"/>
      <c r="N16" s="76"/>
      <c r="O16" s="76"/>
      <c r="P16" s="76"/>
      <c r="Q16" s="13"/>
    </row>
    <row r="17" spans="2:21">
      <c r="B17" s="36" t="s">
        <v>66</v>
      </c>
      <c r="C17" s="12" t="s">
        <v>67</v>
      </c>
      <c r="D17" s="76"/>
      <c r="E17" s="76"/>
      <c r="F17" s="76"/>
      <c r="G17" s="76"/>
      <c r="H17" s="76"/>
      <c r="I17" s="76"/>
      <c r="J17" s="76"/>
      <c r="K17" s="76"/>
      <c r="L17" s="76"/>
      <c r="M17" s="76"/>
      <c r="N17" s="76"/>
      <c r="O17" s="76"/>
      <c r="P17" s="76"/>
      <c r="Q17" s="13"/>
    </row>
    <row r="18" spans="2:21">
      <c r="C18" s="76"/>
      <c r="D18" s="76"/>
      <c r="E18" s="76"/>
      <c r="F18" s="76"/>
      <c r="G18" s="76"/>
      <c r="H18" s="76"/>
      <c r="I18" s="76"/>
      <c r="J18" s="76"/>
      <c r="K18" s="76"/>
      <c r="L18" s="76"/>
      <c r="M18" s="76"/>
      <c r="N18" s="76"/>
      <c r="O18" s="76"/>
      <c r="P18" s="76"/>
      <c r="Q18" s="13"/>
    </row>
    <row r="19" spans="2:21">
      <c r="B19" s="75"/>
      <c r="C19" s="76"/>
      <c r="D19" s="76"/>
      <c r="E19" s="76"/>
      <c r="F19" s="76"/>
      <c r="G19" s="76"/>
      <c r="H19" s="76"/>
      <c r="I19" s="76"/>
      <c r="J19" s="76"/>
      <c r="K19" s="76"/>
      <c r="L19" s="76"/>
      <c r="M19" s="76"/>
      <c r="N19" s="76"/>
      <c r="O19" s="76"/>
      <c r="P19" s="76"/>
      <c r="Q19" s="13"/>
    </row>
    <row r="20" spans="2:21">
      <c r="C20" s="76"/>
      <c r="D20" s="76"/>
      <c r="E20" s="76"/>
      <c r="F20" s="76"/>
      <c r="G20" s="76"/>
      <c r="H20" s="76"/>
      <c r="I20" s="76"/>
      <c r="J20" s="76"/>
      <c r="K20" s="76"/>
      <c r="L20" s="76"/>
      <c r="M20" s="76"/>
      <c r="N20" s="76"/>
      <c r="O20" s="76"/>
      <c r="P20" s="76"/>
      <c r="Q20" s="13"/>
    </row>
    <row r="21" spans="2:21">
      <c r="B21" s="75" t="s">
        <v>99</v>
      </c>
      <c r="C21" s="80"/>
      <c r="D21" s="80"/>
      <c r="E21" s="80"/>
      <c r="F21" s="80"/>
      <c r="G21" s="80"/>
      <c r="H21" s="80"/>
      <c r="I21" s="80"/>
      <c r="J21" s="80"/>
      <c r="K21" s="251" t="s">
        <v>53</v>
      </c>
      <c r="L21" s="80"/>
      <c r="M21" s="80"/>
      <c r="N21" s="80" t="s">
        <v>75</v>
      </c>
      <c r="O21" s="80"/>
      <c r="P21" s="80"/>
      <c r="Q21" s="13"/>
      <c r="R21" s="252"/>
      <c r="S21" s="252"/>
      <c r="T21" s="252"/>
      <c r="U21" s="252"/>
    </row>
    <row r="22" spans="2:21">
      <c r="C22" s="76"/>
      <c r="D22" s="76"/>
      <c r="E22" s="76"/>
      <c r="F22" s="76"/>
      <c r="G22" s="76"/>
      <c r="H22" s="76"/>
      <c r="I22" s="76"/>
      <c r="J22" s="76"/>
      <c r="K22" s="76"/>
      <c r="L22" s="76"/>
      <c r="M22" s="76"/>
      <c r="N22" s="76"/>
      <c r="O22" s="76"/>
      <c r="P22" s="76"/>
      <c r="Q22" s="13"/>
    </row>
    <row r="23" spans="2:21" ht="15.75" customHeight="1">
      <c r="B23" s="75"/>
      <c r="C23" s="253"/>
      <c r="D23" s="253"/>
      <c r="E23" s="253"/>
      <c r="F23" s="253"/>
      <c r="G23" s="253"/>
      <c r="H23" s="253"/>
      <c r="I23" s="253"/>
      <c r="J23" s="253"/>
      <c r="K23" s="253"/>
      <c r="L23" s="253"/>
      <c r="M23" s="253"/>
      <c r="N23" s="253"/>
      <c r="O23" s="253"/>
      <c r="P23" s="253"/>
      <c r="Q23" s="13"/>
    </row>
    <row r="24" spans="2:21">
      <c r="C24" s="253"/>
      <c r="D24" s="253"/>
      <c r="E24" s="253"/>
      <c r="F24" s="253"/>
      <c r="G24" s="253"/>
      <c r="H24" s="253"/>
      <c r="I24" s="253"/>
      <c r="J24" s="253"/>
      <c r="K24" s="253"/>
      <c r="L24" s="253"/>
      <c r="M24" s="253"/>
      <c r="N24" s="253"/>
      <c r="O24" s="253"/>
      <c r="P24" s="253"/>
    </row>
    <row r="25" spans="2:21">
      <c r="C25" s="76"/>
      <c r="D25" s="78"/>
      <c r="E25" s="79"/>
      <c r="F25" s="79"/>
      <c r="G25" s="79"/>
      <c r="H25" s="79"/>
      <c r="I25" s="79"/>
      <c r="J25" s="79"/>
      <c r="K25" s="79"/>
      <c r="L25" s="79"/>
      <c r="M25" s="79"/>
      <c r="N25" s="79"/>
      <c r="O25" s="79"/>
      <c r="P25" s="76"/>
    </row>
    <row r="26" spans="2:21" ht="15" customHeight="1">
      <c r="B26" s="254"/>
      <c r="C26" s="77"/>
      <c r="D26" s="77"/>
      <c r="E26" s="77"/>
      <c r="F26" s="77"/>
      <c r="G26" s="77"/>
      <c r="H26" s="77"/>
      <c r="I26" s="77"/>
      <c r="J26" s="77"/>
      <c r="K26" s="77"/>
      <c r="L26" s="77"/>
      <c r="M26" s="77"/>
      <c r="N26" s="77"/>
      <c r="O26" s="77"/>
      <c r="P26" s="77"/>
    </row>
    <row r="27" spans="2:21">
      <c r="B27" s="254"/>
      <c r="C27" s="77"/>
      <c r="D27" s="77"/>
      <c r="E27" s="77"/>
      <c r="F27" s="77"/>
      <c r="G27" s="77"/>
      <c r="H27" s="77"/>
      <c r="I27" s="77"/>
      <c r="J27" s="77"/>
      <c r="K27" s="77"/>
      <c r="L27" s="77"/>
      <c r="M27" s="77"/>
      <c r="N27" s="77"/>
      <c r="O27" s="77"/>
      <c r="P27" s="77"/>
    </row>
    <row r="28" spans="2:21">
      <c r="C28" s="76"/>
      <c r="D28" s="76"/>
      <c r="E28" s="76"/>
      <c r="F28" s="76"/>
      <c r="G28" s="76"/>
      <c r="H28" s="76"/>
      <c r="I28" s="76"/>
      <c r="J28" s="76"/>
      <c r="K28" s="76"/>
      <c r="L28" s="76"/>
      <c r="M28" s="76"/>
      <c r="N28" s="76"/>
      <c r="O28" s="76"/>
      <c r="P28" s="76"/>
    </row>
    <row r="29" spans="2:21">
      <c r="B29" s="75"/>
      <c r="C29" s="253"/>
      <c r="D29" s="253"/>
      <c r="E29" s="253"/>
      <c r="F29" s="253"/>
      <c r="G29" s="253"/>
      <c r="H29" s="253"/>
      <c r="I29" s="253"/>
      <c r="J29" s="253"/>
      <c r="K29" s="253"/>
      <c r="L29" s="253"/>
      <c r="M29" s="253"/>
      <c r="N29" s="253"/>
      <c r="O29" s="253"/>
      <c r="P29" s="253"/>
    </row>
    <row r="30" spans="2:21">
      <c r="C30" s="253"/>
      <c r="D30" s="253"/>
      <c r="E30" s="253"/>
      <c r="F30" s="253"/>
      <c r="G30" s="253"/>
      <c r="H30" s="253"/>
      <c r="I30" s="253"/>
      <c r="J30" s="253"/>
      <c r="K30" s="253"/>
      <c r="L30" s="253"/>
      <c r="M30" s="253"/>
      <c r="N30" s="253"/>
      <c r="O30" s="253"/>
      <c r="P30" s="253"/>
    </row>
    <row r="32" spans="2:21">
      <c r="B32" s="80"/>
    </row>
    <row r="34" spans="2:2">
      <c r="B34" s="75"/>
    </row>
    <row r="36" spans="2:2">
      <c r="B36" s="75"/>
    </row>
    <row r="38" spans="2:2">
      <c r="B38" s="75"/>
    </row>
    <row r="40" spans="2:2">
      <c r="B40" s="75"/>
    </row>
  </sheetData>
  <mergeCells count="18">
    <mergeCell ref="B3:G3"/>
    <mergeCell ref="H3:M3"/>
    <mergeCell ref="N3:R3"/>
    <mergeCell ref="C7:P7"/>
    <mergeCell ref="C5:P5"/>
    <mergeCell ref="C6:P6"/>
    <mergeCell ref="C23:P24"/>
    <mergeCell ref="B26:B27"/>
    <mergeCell ref="C29:P30"/>
    <mergeCell ref="B4:P4"/>
    <mergeCell ref="C8:P8"/>
    <mergeCell ref="C9:P9"/>
    <mergeCell ref="C10:P10"/>
    <mergeCell ref="C11:P11"/>
    <mergeCell ref="C12:P12"/>
    <mergeCell ref="C13:P13"/>
    <mergeCell ref="C14:P14"/>
    <mergeCell ref="C15:Q15"/>
  </mergeCells>
  <hyperlinks>
    <hyperlink ref="K21" r:id="rId1" xr:uid="{2FB7FE62-62D6-47C9-955C-A9B456A9676E}"/>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P31"/>
  <sheetViews>
    <sheetView topLeftCell="A30" workbookViewId="0">
      <selection activeCell="A18" sqref="A18"/>
    </sheetView>
  </sheetViews>
  <sheetFormatPr defaultColWidth="9.1796875" defaultRowHeight="15" customHeight="1"/>
  <cols>
    <col min="1" max="2" width="9.1796875" style="1"/>
    <col min="3" max="3" width="17.54296875" style="1" customWidth="1"/>
    <col min="4" max="4" width="15.81640625" style="1" customWidth="1"/>
    <col min="5" max="5" width="14.54296875" style="1" customWidth="1"/>
    <col min="6" max="6" width="12.81640625" style="1" customWidth="1"/>
    <col min="7" max="7" width="12.1796875" style="1" customWidth="1"/>
    <col min="8" max="16384" width="9.1796875" style="1"/>
  </cols>
  <sheetData>
    <row r="2" spans="2:16" s="9" customFormat="1" ht="36.75" customHeight="1">
      <c r="B2" s="262" t="s">
        <v>91</v>
      </c>
      <c r="C2" s="262"/>
      <c r="D2" s="262"/>
      <c r="E2" s="262"/>
      <c r="F2" s="262"/>
      <c r="G2" s="262"/>
      <c r="H2" s="262"/>
      <c r="I2" s="262"/>
      <c r="J2" s="262"/>
      <c r="K2" s="262"/>
      <c r="L2" s="262"/>
      <c r="M2" s="262"/>
      <c r="N2" s="262"/>
      <c r="O2" s="262"/>
      <c r="P2" s="227"/>
    </row>
    <row r="3" spans="2:16" s="9" customFormat="1" ht="18">
      <c r="B3" s="227"/>
      <c r="C3" s="262" t="s">
        <v>96</v>
      </c>
      <c r="D3" s="262"/>
      <c r="E3" s="262"/>
      <c r="F3" s="262"/>
      <c r="G3" s="262"/>
      <c r="H3" s="262"/>
      <c r="I3" s="262"/>
      <c r="J3" s="262"/>
      <c r="K3" s="262"/>
      <c r="L3" s="262"/>
      <c r="M3" s="262"/>
      <c r="N3" s="262"/>
      <c r="O3" s="262"/>
      <c r="P3" s="262"/>
    </row>
    <row r="4" spans="2:16" s="9" customFormat="1" ht="14.5" thickBot="1"/>
    <row r="5" spans="2:16" s="9" customFormat="1" ht="14.5" thickBot="1">
      <c r="B5" s="263" t="s">
        <v>34</v>
      </c>
      <c r="C5" s="264"/>
      <c r="D5" s="264"/>
      <c r="E5" s="264"/>
      <c r="F5" s="264"/>
      <c r="G5" s="264"/>
      <c r="H5" s="264"/>
      <c r="I5" s="265"/>
      <c r="J5" s="266" t="s">
        <v>33</v>
      </c>
      <c r="K5" s="267"/>
      <c r="L5" s="267"/>
      <c r="M5" s="267"/>
      <c r="N5" s="267"/>
      <c r="O5" s="268"/>
    </row>
    <row r="6" spans="2:16" s="9" customFormat="1" ht="14"/>
    <row r="7" spans="2:16" s="9" customFormat="1" ht="14"/>
    <row r="8" spans="2:16" s="9" customFormat="1" ht="14"/>
    <row r="9" spans="2:16" s="9" customFormat="1" ht="14"/>
    <row r="10" spans="2:16" s="9" customFormat="1" ht="14"/>
    <row r="11" spans="2:16" s="9" customFormat="1" ht="14"/>
    <row r="12" spans="2:16" s="9" customFormat="1" ht="14"/>
    <row r="13" spans="2:16" s="9" customFormat="1" ht="14"/>
    <row r="14" spans="2:16" s="9" customFormat="1" ht="14">
      <c r="N14" s="229"/>
    </row>
    <row r="15" spans="2:16" s="9" customFormat="1" ht="14"/>
    <row r="24" spans="14:14" ht="15" customHeight="1">
      <c r="N24" s="229"/>
    </row>
    <row r="31" spans="14:14" ht="15" customHeight="1">
      <c r="N31" s="229"/>
    </row>
  </sheetData>
  <mergeCells count="4">
    <mergeCell ref="B2:O2"/>
    <mergeCell ref="B5:I5"/>
    <mergeCell ref="J5:O5"/>
    <mergeCell ref="C3:P3"/>
  </mergeCells>
  <printOptions horizontalCentered="1"/>
  <pageMargins left="0.7" right="0.7" top="0.75" bottom="0.75" header="0.3" footer="0.3"/>
  <pageSetup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7604F-5EBA-4B9E-861B-76B368E49821}">
  <sheetPr>
    <pageSetUpPr fitToPage="1"/>
  </sheetPr>
  <dimension ref="A1:Z51"/>
  <sheetViews>
    <sheetView showGridLines="0" topLeftCell="C1" zoomScale="82" zoomScaleNormal="82" workbookViewId="0">
      <selection activeCell="F7" sqref="F7"/>
    </sheetView>
  </sheetViews>
  <sheetFormatPr defaultColWidth="9.1796875" defaultRowHeight="14.5"/>
  <cols>
    <col min="1" max="1" width="9.1796875" style="2"/>
    <col min="2" max="2" width="42.54296875" style="2" customWidth="1"/>
    <col min="3" max="3" width="15.54296875" style="38" customWidth="1"/>
    <col min="4" max="4" width="16.1796875" style="2" customWidth="1"/>
    <col min="5" max="5" width="15.54296875" style="35" customWidth="1"/>
    <col min="6" max="6" width="15.36328125" style="38" customWidth="1"/>
    <col min="7" max="7" width="15.54296875" style="35" customWidth="1"/>
    <col min="8" max="8" width="15.6328125" style="2" customWidth="1"/>
    <col min="9" max="9" width="15.54296875" style="35" customWidth="1"/>
    <col min="10" max="10" width="16.1796875" style="38" customWidth="1"/>
    <col min="11" max="11" width="15.54296875" style="35" customWidth="1"/>
    <col min="12" max="12" width="16.1796875" style="38" customWidth="1"/>
    <col min="13" max="14" width="16.1796875" style="35" customWidth="1"/>
    <col min="15" max="15" width="15.54296875" style="35" customWidth="1"/>
    <col min="16" max="16" width="15.54296875" style="51" customWidth="1"/>
    <col min="17" max="17" width="19.81640625" style="51" customWidth="1"/>
    <col min="18" max="16384" width="9.1796875" style="2"/>
  </cols>
  <sheetData>
    <row r="1" spans="2:26" s="3" customFormat="1" ht="13.5">
      <c r="C1" s="37"/>
      <c r="E1" s="44"/>
      <c r="F1" s="37"/>
      <c r="G1" s="44"/>
      <c r="I1" s="44"/>
      <c r="J1" s="37"/>
      <c r="K1" s="44"/>
      <c r="L1" s="37"/>
      <c r="M1" s="44"/>
      <c r="N1" s="44"/>
      <c r="O1" s="44"/>
      <c r="P1" s="50"/>
      <c r="Q1" s="50"/>
    </row>
    <row r="2" spans="2:26" s="3" customFormat="1" ht="30.75" customHeight="1">
      <c r="C2" s="37"/>
      <c r="D2" s="236" t="s">
        <v>84</v>
      </c>
      <c r="E2" s="237"/>
      <c r="F2" s="238"/>
      <c r="G2" s="239"/>
      <c r="H2" s="12"/>
      <c r="I2" s="239"/>
      <c r="J2" s="139"/>
      <c r="K2" s="44"/>
      <c r="L2" s="54"/>
      <c r="M2" s="66"/>
      <c r="N2" s="66"/>
      <c r="O2" s="66"/>
      <c r="P2" s="54"/>
      <c r="Q2" s="54"/>
    </row>
    <row r="3" spans="2:26" s="3" customFormat="1" ht="14" thickBot="1">
      <c r="C3" s="37"/>
      <c r="E3" s="44"/>
      <c r="F3" s="37"/>
      <c r="G3" s="44"/>
      <c r="I3" s="44"/>
      <c r="J3" s="37"/>
      <c r="K3" s="44"/>
      <c r="L3" s="37"/>
      <c r="M3" s="44"/>
      <c r="N3" s="44"/>
      <c r="O3" s="44"/>
      <c r="P3" s="50"/>
      <c r="Q3" s="50"/>
    </row>
    <row r="4" spans="2:26" s="3" customFormat="1" ht="18.75" customHeight="1" thickBot="1">
      <c r="B4" s="275" t="s">
        <v>34</v>
      </c>
      <c r="C4" s="276"/>
      <c r="D4" s="276"/>
      <c r="E4" s="276"/>
      <c r="F4" s="276"/>
      <c r="G4" s="276"/>
      <c r="H4" s="276"/>
      <c r="I4" s="277"/>
      <c r="J4" s="278" t="s">
        <v>5</v>
      </c>
      <c r="K4" s="279"/>
      <c r="L4" s="279"/>
      <c r="M4" s="279"/>
      <c r="N4" s="279"/>
      <c r="O4" s="279"/>
      <c r="P4" s="280"/>
      <c r="Q4" s="205"/>
      <c r="S4" s="55" t="s">
        <v>45</v>
      </c>
      <c r="T4" s="2"/>
      <c r="U4" s="2"/>
      <c r="V4" s="2"/>
      <c r="W4" s="2"/>
      <c r="X4" s="2"/>
      <c r="Y4" s="2"/>
      <c r="Z4" s="2"/>
    </row>
    <row r="5" spans="2:26" s="3" customFormat="1" ht="20.25" customHeight="1">
      <c r="B5" s="83"/>
      <c r="C5" s="84"/>
      <c r="D5" s="83"/>
      <c r="E5" s="141"/>
      <c r="F5" s="84"/>
      <c r="G5" s="141"/>
      <c r="H5" s="83"/>
      <c r="I5" s="141"/>
      <c r="J5" s="84"/>
      <c r="K5" s="141"/>
      <c r="L5" s="84"/>
      <c r="M5" s="141"/>
      <c r="N5" s="141"/>
      <c r="O5" s="141"/>
      <c r="P5" s="206"/>
      <c r="Q5" s="84"/>
      <c r="S5" s="55"/>
      <c r="T5" s="2"/>
      <c r="U5" s="2"/>
      <c r="V5" s="2"/>
      <c r="W5" s="2"/>
      <c r="X5" s="2"/>
      <c r="Y5" s="2"/>
      <c r="Z5" s="2"/>
    </row>
    <row r="6" spans="2:26" ht="17.5">
      <c r="C6" s="281" t="s">
        <v>107</v>
      </c>
      <c r="D6" s="282"/>
      <c r="E6" s="282"/>
      <c r="F6" s="282"/>
      <c r="G6" s="282"/>
      <c r="H6" s="282"/>
      <c r="I6" s="282"/>
      <c r="J6" s="283"/>
      <c r="K6" s="284" t="s">
        <v>108</v>
      </c>
      <c r="L6" s="285"/>
      <c r="M6" s="285"/>
      <c r="N6" s="286"/>
      <c r="P6" s="73"/>
      <c r="Q6" s="73"/>
      <c r="R6" s="73"/>
      <c r="S6" s="51"/>
    </row>
    <row r="7" spans="2:26" ht="49.5" customHeight="1">
      <c r="C7" s="209" t="s">
        <v>40</v>
      </c>
      <c r="D7" s="122" t="s">
        <v>87</v>
      </c>
      <c r="E7" s="124" t="s">
        <v>39</v>
      </c>
      <c r="F7" s="122" t="s">
        <v>89</v>
      </c>
      <c r="G7" s="123" t="s">
        <v>41</v>
      </c>
      <c r="H7" s="142" t="s">
        <v>68</v>
      </c>
      <c r="I7" s="124" t="s">
        <v>42</v>
      </c>
      <c r="J7" s="144" t="s">
        <v>69</v>
      </c>
      <c r="K7" s="125" t="s">
        <v>31</v>
      </c>
      <c r="L7" s="194" t="s">
        <v>58</v>
      </c>
      <c r="M7" s="126" t="s">
        <v>59</v>
      </c>
      <c r="N7" s="147" t="s">
        <v>43</v>
      </c>
      <c r="P7" s="71"/>
      <c r="Q7" s="71"/>
      <c r="R7" s="5"/>
      <c r="S7" s="51"/>
    </row>
    <row r="8" spans="2:26" s="212" customFormat="1" ht="15" customHeight="1" thickBot="1">
      <c r="C8" s="213"/>
      <c r="D8" s="214"/>
      <c r="E8" s="215"/>
      <c r="F8" s="214"/>
      <c r="G8" s="216"/>
      <c r="H8" s="217"/>
      <c r="I8" s="216"/>
      <c r="J8" s="217"/>
      <c r="K8" s="218">
        <f>SUM(C8,E8,G8,I8)</f>
        <v>0</v>
      </c>
      <c r="L8" s="219"/>
      <c r="M8" s="220"/>
      <c r="N8" s="220">
        <f>SUM(D8,F8,H8,J8)</f>
        <v>0</v>
      </c>
      <c r="O8" s="221"/>
      <c r="P8" s="222"/>
      <c r="Q8" s="223"/>
      <c r="R8" s="224"/>
      <c r="S8" s="225"/>
    </row>
    <row r="9" spans="2:26" ht="18.5" thickTop="1" thickBot="1">
      <c r="B9" s="193"/>
      <c r="C9" s="287" t="s">
        <v>109</v>
      </c>
      <c r="D9" s="287"/>
      <c r="E9" s="287"/>
      <c r="F9" s="287"/>
      <c r="G9" s="287"/>
      <c r="H9" s="287"/>
      <c r="I9" s="287"/>
      <c r="J9" s="287"/>
      <c r="K9" s="288" t="s">
        <v>110</v>
      </c>
      <c r="L9" s="289"/>
      <c r="M9" s="289"/>
      <c r="N9" s="290"/>
      <c r="O9" s="291" t="s">
        <v>111</v>
      </c>
      <c r="P9" s="291"/>
      <c r="Q9" s="73"/>
      <c r="S9" s="32"/>
      <c r="T9" s="32"/>
      <c r="U9" s="32"/>
      <c r="V9" s="32"/>
      <c r="W9" s="32"/>
      <c r="X9" s="32"/>
      <c r="Y9" s="32"/>
      <c r="Z9" s="32"/>
    </row>
    <row r="10" spans="2:26" s="32" customFormat="1" ht="42">
      <c r="B10" s="231" t="s">
        <v>100</v>
      </c>
      <c r="C10" s="129" t="s">
        <v>40</v>
      </c>
      <c r="D10" s="128" t="s">
        <v>88</v>
      </c>
      <c r="E10" s="129" t="s">
        <v>39</v>
      </c>
      <c r="F10" s="128" t="s">
        <v>90</v>
      </c>
      <c r="G10" s="127" t="s">
        <v>41</v>
      </c>
      <c r="H10" s="131" t="s">
        <v>46</v>
      </c>
      <c r="I10" s="129" t="s">
        <v>42</v>
      </c>
      <c r="J10" s="145" t="s">
        <v>47</v>
      </c>
      <c r="K10" s="130" t="s">
        <v>31</v>
      </c>
      <c r="L10" s="128" t="s">
        <v>61</v>
      </c>
      <c r="M10" s="131" t="s">
        <v>62</v>
      </c>
      <c r="N10" s="148" t="s">
        <v>43</v>
      </c>
      <c r="O10" s="132" t="s">
        <v>95</v>
      </c>
      <c r="P10" s="133" t="s">
        <v>44</v>
      </c>
      <c r="R10" s="2"/>
      <c r="S10" s="2"/>
      <c r="T10" s="2"/>
      <c r="U10" s="2"/>
      <c r="V10" s="2"/>
      <c r="W10" s="2"/>
      <c r="X10" s="2"/>
      <c r="Y10" s="2"/>
    </row>
    <row r="11" spans="2:26" ht="33" customHeight="1">
      <c r="B11" s="157" t="s">
        <v>0</v>
      </c>
      <c r="C11" s="91"/>
      <c r="D11" s="92"/>
      <c r="E11" s="91"/>
      <c r="F11" s="195"/>
      <c r="G11" s="199"/>
      <c r="H11" s="198"/>
      <c r="I11" s="201"/>
      <c r="J11" s="198"/>
      <c r="K11" s="91">
        <f>Table1310[[#This Row],[Number of Contracts (Technology)]]+Table1310[[#This Row],[Number of Contracts (Goods)]]+Table1310[[#This Row],[Number of Contracts (Services)]]+Table1310[[#This Row],[Number of Contracts (Construction)]]</f>
        <v>0</v>
      </c>
      <c r="L11" s="92"/>
      <c r="M11" s="92"/>
      <c r="N11" s="92">
        <f>Table1310[[#This Row],[Technology            ($ Amount)]]+Table1310[[#This Row],[Goods             ($ Amount)]]+Table1310[[#This Row],[Services         ($ Amount)]]+Table1310[[#This Row],[Construction   ($ Amount)]]</f>
        <v>0</v>
      </c>
      <c r="O11" s="90" t="e">
        <f>Table1310[[#This Row],[Total Number of Contracts]]/K19</f>
        <v>#DIV/0!</v>
      </c>
      <c r="P11" s="140" t="e">
        <f>Table1310[[#This Row],[Total $]]/N19</f>
        <v>#DIV/0!</v>
      </c>
      <c r="Q11" s="2"/>
      <c r="R11" s="56"/>
      <c r="S11" s="56"/>
      <c r="T11" s="56"/>
      <c r="U11" s="56"/>
      <c r="V11" s="56"/>
      <c r="W11" s="56"/>
      <c r="X11" s="56"/>
      <c r="Y11" s="56"/>
    </row>
    <row r="12" spans="2:26" ht="15" customHeight="1">
      <c r="B12" s="157"/>
      <c r="C12" s="85"/>
      <c r="D12" s="86"/>
      <c r="E12" s="85"/>
      <c r="F12" s="196"/>
      <c r="G12" s="210"/>
      <c r="H12" s="200"/>
      <c r="I12" s="202"/>
      <c r="J12" s="88"/>
      <c r="K12" s="204"/>
      <c r="L12" s="87"/>
      <c r="M12" s="89"/>
      <c r="N12" s="208"/>
      <c r="O12" s="90"/>
      <c r="P12" s="140"/>
      <c r="Q12" s="2"/>
      <c r="R12" s="56"/>
      <c r="S12" s="56"/>
      <c r="T12" s="56"/>
      <c r="U12" s="56"/>
      <c r="V12" s="56"/>
      <c r="W12" s="56"/>
      <c r="X12" s="56"/>
      <c r="Y12" s="56"/>
    </row>
    <row r="13" spans="2:26" ht="30.75" customHeight="1">
      <c r="B13" s="157" t="s">
        <v>1</v>
      </c>
      <c r="C13" s="85"/>
      <c r="D13" s="86"/>
      <c r="E13" s="85"/>
      <c r="F13" s="196"/>
      <c r="G13" s="210"/>
      <c r="H13" s="200"/>
      <c r="I13" s="202"/>
      <c r="J13" s="88"/>
      <c r="K13" s="204">
        <f>Table1310[[#This Row],[Number of Contracts (Technology)]]+Table1310[[#This Row],[Number of Contracts (Goods)]]+Table1310[[#This Row],[Number of Contracts (Services)]]+Table1310[[#This Row],[Number of Contracts (Construction)]]</f>
        <v>0</v>
      </c>
      <c r="L13" s="93"/>
      <c r="M13" s="87"/>
      <c r="N13" s="87">
        <f>Table1310[[#This Row],[Technology            ($ Amount)]]+Table1310[[#This Row],[Goods             ($ Amount)]]+Table1310[[#This Row],[Services         ($ Amount)]]+Table1310[[#This Row],[Construction   ($ Amount)]]</f>
        <v>0</v>
      </c>
      <c r="O13" s="207" t="e">
        <f>Table1310[[#This Row],[Total Number of Contracts]]/K19</f>
        <v>#DIV/0!</v>
      </c>
      <c r="P13" s="140" t="e">
        <f>Table1310[[#This Row],[Total $]]/N19</f>
        <v>#DIV/0!</v>
      </c>
      <c r="Q13" s="2"/>
      <c r="R13" s="56"/>
      <c r="S13" s="56"/>
      <c r="T13" s="56"/>
      <c r="U13" s="56"/>
      <c r="V13" s="56"/>
      <c r="W13" s="56"/>
      <c r="X13" s="56"/>
      <c r="Y13" s="56"/>
    </row>
    <row r="14" spans="2:26" ht="15.5">
      <c r="B14" s="157"/>
      <c r="C14" s="85"/>
      <c r="D14" s="86"/>
      <c r="E14" s="85"/>
      <c r="F14" s="196"/>
      <c r="G14" s="210"/>
      <c r="H14" s="200"/>
      <c r="I14" s="202"/>
      <c r="J14" s="88"/>
      <c r="K14" s="204"/>
      <c r="L14" s="87"/>
      <c r="M14" s="89"/>
      <c r="N14" s="88"/>
      <c r="O14" s="90"/>
      <c r="P14" s="140"/>
      <c r="Q14" s="2"/>
      <c r="R14" s="56"/>
      <c r="S14" s="56"/>
      <c r="T14" s="56"/>
      <c r="U14" s="56"/>
      <c r="V14" s="56"/>
      <c r="W14" s="56"/>
      <c r="X14" s="56"/>
      <c r="Y14" s="56"/>
    </row>
    <row r="15" spans="2:26" s="99" customFormat="1" ht="52.5" customHeight="1">
      <c r="B15" s="157" t="s">
        <v>38</v>
      </c>
      <c r="C15" s="94"/>
      <c r="D15" s="95"/>
      <c r="E15" s="134"/>
      <c r="F15" s="197"/>
      <c r="G15" s="211"/>
      <c r="H15" s="200"/>
      <c r="I15" s="202"/>
      <c r="J15" s="88"/>
      <c r="K15" s="204">
        <f>Table1310[[#This Row],[Number of Contracts (Technology)]]+Table1310[[#This Row],[Number of Contracts (Goods)]]+Table1310[[#This Row],[Number of Contracts (Services)]]+Table1310[[#This Row],[Number of Contracts (Construction)]]</f>
        <v>0</v>
      </c>
      <c r="L15" s="93"/>
      <c r="M15" s="89"/>
      <c r="N15" s="87">
        <f>Table1310[[#This Row],[Technology            ($ Amount)]]+Table1310[[#This Row],[Goods             ($ Amount)]]+Table1310[[#This Row],[Services         ($ Amount)]]+Table1310[[#This Row],[Construction   ($ Amount)]]</f>
        <v>0</v>
      </c>
      <c r="O15" s="90" t="e">
        <f>Table1310[[#This Row],[Total Number of Contracts]]/K19</f>
        <v>#DIV/0!</v>
      </c>
      <c r="P15" s="140" t="e">
        <f>Table1310[[#This Row],[Total $]]/N19</f>
        <v>#DIV/0!</v>
      </c>
    </row>
    <row r="16" spans="2:26" ht="15" customHeight="1">
      <c r="B16" s="157"/>
      <c r="C16" s="85"/>
      <c r="D16" s="86"/>
      <c r="E16" s="85"/>
      <c r="F16" s="196"/>
      <c r="G16" s="210"/>
      <c r="H16" s="200"/>
      <c r="I16" s="202"/>
      <c r="J16" s="88"/>
      <c r="K16" s="204"/>
      <c r="L16" s="87"/>
      <c r="M16" s="89"/>
      <c r="N16" s="88"/>
      <c r="O16" s="90"/>
      <c r="P16" s="140"/>
      <c r="Q16" s="2"/>
      <c r="R16" s="56"/>
      <c r="S16" s="56"/>
      <c r="T16" s="56"/>
      <c r="U16" s="56"/>
      <c r="V16" s="56"/>
      <c r="W16" s="56"/>
      <c r="X16" s="56"/>
      <c r="Y16" s="56"/>
    </row>
    <row r="17" spans="1:26" ht="28.5">
      <c r="B17" s="158" t="s">
        <v>2</v>
      </c>
      <c r="C17" s="96"/>
      <c r="D17" s="86"/>
      <c r="E17" s="85"/>
      <c r="F17" s="196"/>
      <c r="G17" s="210"/>
      <c r="H17" s="200"/>
      <c r="I17" s="202"/>
      <c r="J17" s="88"/>
      <c r="K17" s="204">
        <f>Table1310[[#This Row],[Number of Contracts (Technology)]]+Table1310[[#This Row],[Number of Contracts (Goods)]]+Table1310[[#This Row],[Number of Contracts (Services)]]+Table1310[[#This Row],[Number of Contracts (Construction)]]</f>
        <v>0</v>
      </c>
      <c r="L17" s="93"/>
      <c r="M17" s="97"/>
      <c r="N17" s="87">
        <f>Table1310[[#This Row],[Technology            ($ Amount)]]+Table1310[[#This Row],[Goods             ($ Amount)]]+Table1310[[#This Row],[Services         ($ Amount)]]+Table1310[[#This Row],[Construction   ($ Amount)]]</f>
        <v>0</v>
      </c>
      <c r="O17" s="90" t="e">
        <f>Table1310[[#This Row],[Total Number of Contracts]]/K19</f>
        <v>#DIV/0!</v>
      </c>
      <c r="P17" s="140" t="e">
        <f>Table1310[[#This Row],[Total $]]/N19</f>
        <v>#DIV/0!</v>
      </c>
      <c r="Q17" s="2"/>
      <c r="R17" s="56"/>
      <c r="S17" s="56"/>
      <c r="T17" s="56"/>
      <c r="U17" s="56"/>
      <c r="V17" s="56"/>
      <c r="W17" s="56"/>
      <c r="X17" s="56"/>
      <c r="Y17" s="56"/>
    </row>
    <row r="18" spans="1:26" ht="15.5">
      <c r="B18" s="157"/>
      <c r="C18" s="96"/>
      <c r="D18" s="86"/>
      <c r="E18" s="85"/>
      <c r="F18" s="196"/>
      <c r="G18" s="210"/>
      <c r="H18" s="87"/>
      <c r="I18" s="202"/>
      <c r="J18" s="88"/>
      <c r="K18" s="204"/>
      <c r="L18" s="203"/>
      <c r="M18" s="97"/>
      <c r="N18" s="100"/>
      <c r="O18" s="90"/>
      <c r="P18" s="140"/>
      <c r="Q18" s="2"/>
      <c r="R18" s="56"/>
      <c r="S18" s="56"/>
      <c r="T18" s="56"/>
      <c r="U18" s="56"/>
      <c r="V18" s="56"/>
      <c r="W18" s="56"/>
      <c r="X18" s="56"/>
      <c r="Y18" s="56"/>
    </row>
    <row r="19" spans="1:26" ht="15" customHeight="1">
      <c r="B19" s="159" t="s">
        <v>6</v>
      </c>
      <c r="C19" s="135">
        <f>SUM(C11,C13,C15,C17)</f>
        <v>0</v>
      </c>
      <c r="D19" s="98">
        <f t="shared" ref="D19:N19" si="0">SUM(D11,D13,D15,D17)</f>
        <v>0</v>
      </c>
      <c r="E19" s="135">
        <f>SUM(E11,E13,E15,E17)</f>
        <v>0</v>
      </c>
      <c r="F19" s="98">
        <f t="shared" si="0"/>
        <v>0</v>
      </c>
      <c r="G19" s="135">
        <f t="shared" si="0"/>
        <v>0</v>
      </c>
      <c r="H19" s="98">
        <f t="shared" si="0"/>
        <v>0</v>
      </c>
      <c r="I19" s="135">
        <f t="shared" si="0"/>
        <v>0</v>
      </c>
      <c r="J19" s="98">
        <f t="shared" si="0"/>
        <v>0</v>
      </c>
      <c r="K19" s="135">
        <f t="shared" si="0"/>
        <v>0</v>
      </c>
      <c r="L19" s="98">
        <f t="shared" si="0"/>
        <v>0</v>
      </c>
      <c r="M19" s="98">
        <f t="shared" si="0"/>
        <v>0</v>
      </c>
      <c r="N19" s="98">
        <f t="shared" si="0"/>
        <v>0</v>
      </c>
      <c r="O19" s="90"/>
      <c r="P19" s="140"/>
      <c r="Q19" s="2"/>
      <c r="R19" s="57"/>
      <c r="S19" s="57"/>
      <c r="T19" s="57"/>
      <c r="U19" s="57"/>
      <c r="V19" s="57"/>
      <c r="W19" s="57"/>
      <c r="X19" s="57"/>
      <c r="Y19" s="57"/>
    </row>
    <row r="20" spans="1:26" ht="19.5" customHeight="1" thickBot="1">
      <c r="B20" s="12"/>
      <c r="E20" s="68"/>
      <c r="F20" s="137"/>
      <c r="G20" s="33"/>
      <c r="H20" s="33"/>
      <c r="I20" s="33"/>
      <c r="J20" s="40"/>
      <c r="K20" s="33"/>
      <c r="L20" s="40"/>
      <c r="M20" s="33"/>
      <c r="N20" s="33"/>
      <c r="O20" s="33"/>
      <c r="P20" s="34"/>
      <c r="S20" s="57"/>
      <c r="T20" s="57"/>
      <c r="U20" s="57"/>
      <c r="V20" s="57"/>
      <c r="W20" s="57"/>
      <c r="X20" s="57"/>
      <c r="Y20" s="57"/>
      <c r="Z20" s="57"/>
    </row>
    <row r="21" spans="1:26" ht="20">
      <c r="B21" s="269" t="s">
        <v>112</v>
      </c>
      <c r="C21" s="270"/>
      <c r="D21" s="271"/>
      <c r="F21" s="138" t="s">
        <v>60</v>
      </c>
      <c r="J21" s="72"/>
    </row>
    <row r="22" spans="1:26" ht="28.5" thickBot="1">
      <c r="B22" s="152" t="s">
        <v>36</v>
      </c>
      <c r="C22" s="226" t="s">
        <v>30</v>
      </c>
      <c r="D22" s="182" t="s">
        <v>35</v>
      </c>
      <c r="F22" s="138" t="s">
        <v>37</v>
      </c>
      <c r="I22" s="143"/>
      <c r="L22" s="35"/>
      <c r="P22" s="2"/>
      <c r="Q22" s="2"/>
    </row>
    <row r="23" spans="1:26" ht="16.5" thickTop="1" thickBot="1">
      <c r="B23" s="153" t="s">
        <v>76</v>
      </c>
      <c r="C23" s="173">
        <f>C8</f>
        <v>0</v>
      </c>
      <c r="D23" s="183">
        <f>D8</f>
        <v>0</v>
      </c>
      <c r="E23" s="69"/>
      <c r="I23" s="69"/>
      <c r="J23" s="70"/>
      <c r="K23" s="69"/>
      <c r="L23" s="70"/>
      <c r="M23" s="69"/>
      <c r="N23" s="69"/>
      <c r="O23" s="149"/>
      <c r="P23" s="71"/>
      <c r="Q23" s="71"/>
      <c r="S23" s="57"/>
      <c r="T23" s="57"/>
      <c r="U23" s="57"/>
      <c r="V23" s="57"/>
      <c r="W23" s="57"/>
      <c r="X23" s="57"/>
      <c r="Y23" s="57"/>
      <c r="Z23" s="57"/>
    </row>
    <row r="24" spans="1:26" ht="16" thickTop="1">
      <c r="B24" s="154"/>
      <c r="C24" s="176"/>
      <c r="D24" s="184"/>
      <c r="E24" s="69"/>
      <c r="F24" s="139"/>
      <c r="I24" s="69"/>
      <c r="J24" s="70"/>
      <c r="K24" s="69"/>
      <c r="L24" s="70"/>
      <c r="M24" s="69"/>
      <c r="N24" s="69"/>
      <c r="O24" s="149"/>
      <c r="P24" s="71"/>
      <c r="Q24" s="71"/>
      <c r="S24" s="57"/>
      <c r="T24" s="57"/>
      <c r="U24" s="57"/>
      <c r="V24" s="57"/>
      <c r="W24" s="57"/>
      <c r="X24" s="57"/>
      <c r="Y24" s="57"/>
      <c r="Z24" s="57"/>
    </row>
    <row r="25" spans="1:26" ht="15.5">
      <c r="B25" s="155" t="s">
        <v>77</v>
      </c>
      <c r="C25" s="175">
        <f>E8</f>
        <v>0</v>
      </c>
      <c r="D25" s="185">
        <f>F8</f>
        <v>0</v>
      </c>
      <c r="E25" s="69"/>
      <c r="F25" s="139"/>
      <c r="I25" s="69"/>
      <c r="J25" s="70"/>
      <c r="K25" s="69"/>
      <c r="L25" s="70"/>
      <c r="M25" s="69"/>
      <c r="N25" s="69"/>
      <c r="O25" s="149"/>
      <c r="P25" s="71"/>
      <c r="Q25" s="71"/>
      <c r="S25" s="57"/>
      <c r="T25" s="57"/>
      <c r="U25" s="57"/>
      <c r="V25" s="57"/>
      <c r="W25" s="57"/>
      <c r="X25" s="57"/>
      <c r="Y25" s="57"/>
      <c r="Z25" s="57"/>
    </row>
    <row r="26" spans="1:26" ht="15.5">
      <c r="B26" s="154"/>
      <c r="C26" s="176"/>
      <c r="D26" s="186"/>
      <c r="E26" s="31"/>
      <c r="F26" s="139"/>
      <c r="I26" s="31"/>
      <c r="J26" s="39"/>
      <c r="K26" s="31"/>
      <c r="L26" s="39"/>
      <c r="M26" s="31"/>
      <c r="N26" s="31"/>
      <c r="S26" s="57"/>
      <c r="T26" s="57"/>
      <c r="U26" s="57"/>
      <c r="V26" s="57"/>
      <c r="W26" s="57"/>
      <c r="X26" s="57"/>
      <c r="Y26" s="57"/>
      <c r="Z26" s="57"/>
    </row>
    <row r="27" spans="1:26" ht="19.5" customHeight="1">
      <c r="B27" s="155" t="s">
        <v>78</v>
      </c>
      <c r="C27" s="175">
        <f>G8</f>
        <v>0</v>
      </c>
      <c r="D27" s="187">
        <f>H8</f>
        <v>0</v>
      </c>
      <c r="E27" s="31"/>
      <c r="F27" s="139"/>
      <c r="I27" s="31"/>
      <c r="J27" s="39"/>
      <c r="K27" s="31"/>
      <c r="L27" s="39"/>
      <c r="M27" s="31"/>
      <c r="N27" s="31"/>
      <c r="S27" s="57"/>
      <c r="T27" s="57"/>
      <c r="U27" s="57"/>
      <c r="V27" s="57"/>
      <c r="W27" s="57"/>
      <c r="X27" s="57"/>
      <c r="Y27" s="57"/>
      <c r="Z27" s="57"/>
    </row>
    <row r="28" spans="1:26">
      <c r="B28" s="154"/>
      <c r="C28" s="176"/>
      <c r="D28" s="186"/>
      <c r="E28" s="31"/>
      <c r="F28" s="139"/>
      <c r="I28" s="31"/>
      <c r="J28" s="39"/>
      <c r="K28" s="31"/>
      <c r="L28" s="39"/>
      <c r="M28" s="31"/>
      <c r="N28" s="31"/>
      <c r="Q28" s="82"/>
    </row>
    <row r="29" spans="1:26">
      <c r="B29" s="156" t="s">
        <v>79</v>
      </c>
      <c r="C29" s="175">
        <f>I8</f>
        <v>0</v>
      </c>
      <c r="D29" s="188">
        <f>J8</f>
        <v>0</v>
      </c>
      <c r="E29" s="31"/>
      <c r="F29" s="139"/>
      <c r="I29" s="31"/>
      <c r="J29" s="39"/>
      <c r="K29" s="31"/>
      <c r="L29" s="39"/>
      <c r="M29" s="31"/>
      <c r="N29" s="31"/>
    </row>
    <row r="30" spans="1:26">
      <c r="A30" s="151"/>
      <c r="B30" s="160"/>
      <c r="C30" s="178"/>
      <c r="D30" s="189"/>
      <c r="E30" s="31"/>
      <c r="F30" s="139"/>
      <c r="I30" s="31"/>
      <c r="J30" s="39"/>
      <c r="K30" s="31"/>
      <c r="L30" s="39"/>
      <c r="M30" s="31"/>
      <c r="N30" s="31"/>
    </row>
    <row r="31" spans="1:26" ht="16.5">
      <c r="A31" s="151"/>
      <c r="B31" s="160" t="s">
        <v>80</v>
      </c>
      <c r="C31" s="179"/>
      <c r="D31" s="189">
        <f>L8</f>
        <v>0</v>
      </c>
      <c r="E31" s="31"/>
      <c r="F31" s="139"/>
      <c r="I31" s="31"/>
      <c r="J31" s="39"/>
      <c r="K31" s="31"/>
      <c r="L31" s="39"/>
      <c r="M31" s="31"/>
      <c r="N31" s="31"/>
    </row>
    <row r="32" spans="1:26">
      <c r="B32" s="160"/>
      <c r="C32" s="178"/>
      <c r="D32" s="189"/>
      <c r="E32" s="31"/>
      <c r="F32" s="139"/>
      <c r="I32" s="31"/>
      <c r="J32" s="39"/>
      <c r="K32" s="31"/>
      <c r="L32" s="39"/>
      <c r="M32" s="31"/>
      <c r="N32" s="31"/>
    </row>
    <row r="33" spans="1:26" ht="16.5">
      <c r="B33" s="160" t="s">
        <v>81</v>
      </c>
      <c r="C33" s="179"/>
      <c r="D33" s="189">
        <f>M8</f>
        <v>0</v>
      </c>
      <c r="E33" s="31"/>
      <c r="F33" s="2"/>
      <c r="G33" s="2"/>
      <c r="I33" s="31"/>
      <c r="J33" s="39"/>
      <c r="K33" s="31"/>
      <c r="L33" s="39"/>
      <c r="M33" s="31"/>
      <c r="N33" s="31"/>
    </row>
    <row r="34" spans="1:26">
      <c r="B34" s="160"/>
      <c r="C34" s="180"/>
      <c r="D34" s="190"/>
      <c r="E34" s="31"/>
      <c r="F34" s="139"/>
      <c r="I34" s="31"/>
      <c r="J34" s="39"/>
      <c r="K34" s="31"/>
      <c r="L34" s="39"/>
      <c r="M34" s="31"/>
      <c r="N34" s="31"/>
    </row>
    <row r="35" spans="1:26" ht="15" thickBot="1">
      <c r="B35" s="191" t="s">
        <v>4</v>
      </c>
      <c r="C35" s="192">
        <f>K8</f>
        <v>0</v>
      </c>
      <c r="D35" s="161">
        <f>N8</f>
        <v>0</v>
      </c>
      <c r="E35" s="31"/>
      <c r="F35" s="139"/>
      <c r="I35" s="31"/>
      <c r="J35" s="39"/>
      <c r="K35" s="31"/>
      <c r="L35" s="39"/>
      <c r="M35" s="31"/>
      <c r="N35" s="31"/>
    </row>
    <row r="36" spans="1:26" ht="15" thickBot="1">
      <c r="B36" s="150"/>
      <c r="C36" s="139"/>
      <c r="D36" s="12"/>
      <c r="E36" s="31"/>
      <c r="F36" s="139"/>
      <c r="I36" s="31"/>
      <c r="J36" s="39"/>
      <c r="K36" s="31"/>
      <c r="L36" s="39"/>
      <c r="M36" s="31"/>
      <c r="N36" s="31"/>
    </row>
    <row r="37" spans="1:26" ht="18">
      <c r="B37" s="272" t="s">
        <v>113</v>
      </c>
      <c r="C37" s="273"/>
      <c r="D37" s="274"/>
      <c r="E37" s="31"/>
      <c r="F37" s="139"/>
      <c r="G37" s="31"/>
      <c r="H37" s="4"/>
      <c r="I37" s="31"/>
      <c r="J37" s="39"/>
      <c r="K37" s="31"/>
      <c r="L37" s="39"/>
      <c r="M37" s="31"/>
      <c r="N37" s="31"/>
    </row>
    <row r="38" spans="1:26" ht="28.5" thickBot="1">
      <c r="B38" s="152" t="s">
        <v>36</v>
      </c>
      <c r="C38" s="226" t="s">
        <v>30</v>
      </c>
      <c r="D38" s="164" t="s">
        <v>35</v>
      </c>
      <c r="F38" s="138"/>
      <c r="J38" s="2"/>
      <c r="L38" s="2"/>
      <c r="P38" s="2"/>
      <c r="Q38" s="2"/>
      <c r="S38" s="57"/>
      <c r="T38" s="57"/>
      <c r="U38" s="57"/>
      <c r="V38" s="57"/>
      <c r="W38" s="57"/>
      <c r="X38" s="57"/>
      <c r="Y38" s="57"/>
      <c r="Z38" s="57"/>
    </row>
    <row r="39" spans="1:26" ht="16.5" thickTop="1" thickBot="1">
      <c r="B39" s="153" t="s">
        <v>76</v>
      </c>
      <c r="C39" s="173">
        <f>C19</f>
        <v>0</v>
      </c>
      <c r="D39" s="165">
        <f>D19</f>
        <v>0</v>
      </c>
      <c r="F39" s="138"/>
      <c r="J39" s="2"/>
      <c r="L39" s="2"/>
      <c r="P39" s="2"/>
      <c r="Q39" s="2"/>
      <c r="S39" s="57"/>
      <c r="T39" s="57"/>
      <c r="U39" s="57"/>
      <c r="V39" s="57"/>
      <c r="W39" s="57"/>
      <c r="X39" s="57"/>
      <c r="Y39" s="57"/>
      <c r="Z39" s="57"/>
    </row>
    <row r="40" spans="1:26" ht="15" thickTop="1">
      <c r="B40" s="154"/>
      <c r="C40" s="174"/>
      <c r="D40" s="166"/>
      <c r="E40" s="49"/>
      <c r="J40" s="2"/>
      <c r="L40" s="41"/>
      <c r="M40" s="47"/>
      <c r="N40" s="46"/>
      <c r="O40" s="46"/>
      <c r="P40" s="52"/>
    </row>
    <row r="41" spans="1:26">
      <c r="B41" s="155" t="s">
        <v>77</v>
      </c>
      <c r="C41" s="175">
        <f>E19</f>
        <v>0</v>
      </c>
      <c r="D41" s="167">
        <f>F19</f>
        <v>0</v>
      </c>
      <c r="E41" s="46"/>
      <c r="G41" s="46"/>
      <c r="H41" s="6"/>
      <c r="I41" s="46"/>
      <c r="J41" s="42"/>
      <c r="K41" s="146"/>
      <c r="L41" s="41"/>
      <c r="M41" s="49"/>
      <c r="N41" s="46"/>
      <c r="O41" s="46"/>
      <c r="P41" s="52"/>
    </row>
    <row r="42" spans="1:26">
      <c r="B42" s="154"/>
      <c r="C42" s="176"/>
      <c r="D42" s="168"/>
      <c r="E42" s="46"/>
      <c r="F42" s="42"/>
      <c r="G42" s="46"/>
      <c r="H42" s="6"/>
      <c r="I42" s="46"/>
      <c r="J42" s="42"/>
      <c r="K42" s="146"/>
      <c r="L42" s="41"/>
      <c r="M42" s="49"/>
      <c r="N42" s="46"/>
      <c r="O42" s="46"/>
      <c r="P42" s="52"/>
    </row>
    <row r="43" spans="1:26">
      <c r="B43" s="155" t="s">
        <v>78</v>
      </c>
      <c r="C43" s="175">
        <f>G19</f>
        <v>0</v>
      </c>
      <c r="D43" s="167">
        <f>G19</f>
        <v>0</v>
      </c>
      <c r="E43" s="48"/>
      <c r="F43" s="43"/>
      <c r="G43" s="48"/>
      <c r="H43" s="8"/>
      <c r="I43" s="48"/>
      <c r="J43" s="43"/>
      <c r="K43" s="48"/>
      <c r="L43" s="43"/>
      <c r="M43" s="48"/>
      <c r="N43" s="48"/>
      <c r="O43" s="48"/>
      <c r="P43" s="53"/>
    </row>
    <row r="44" spans="1:26">
      <c r="B44" s="154"/>
      <c r="C44" s="174"/>
      <c r="D44" s="166"/>
    </row>
    <row r="45" spans="1:26">
      <c r="B45" s="155" t="s">
        <v>79</v>
      </c>
      <c r="C45" s="175">
        <f>I19</f>
        <v>0</v>
      </c>
      <c r="D45" s="167">
        <f>J19</f>
        <v>0</v>
      </c>
    </row>
    <row r="46" spans="1:26" ht="15.75" customHeight="1">
      <c r="A46" s="151"/>
      <c r="B46" s="162"/>
      <c r="C46" s="177"/>
      <c r="D46" s="169"/>
    </row>
    <row r="47" spans="1:26" ht="16.5">
      <c r="B47" s="160" t="s">
        <v>80</v>
      </c>
      <c r="C47" s="179"/>
      <c r="D47" s="170">
        <f>L19</f>
        <v>0</v>
      </c>
    </row>
    <row r="48" spans="1:26">
      <c r="B48" s="160"/>
      <c r="C48" s="180"/>
      <c r="D48" s="171"/>
    </row>
    <row r="49" spans="1:4" ht="16.5">
      <c r="B49" s="160" t="s">
        <v>81</v>
      </c>
      <c r="C49" s="179"/>
      <c r="D49" s="170">
        <f>M19</f>
        <v>0</v>
      </c>
    </row>
    <row r="50" spans="1:4">
      <c r="A50" s="151"/>
      <c r="B50" s="160"/>
      <c r="C50" s="180"/>
      <c r="D50" s="171"/>
    </row>
    <row r="51" spans="1:4" ht="15" thickBot="1">
      <c r="A51" s="151"/>
      <c r="B51" s="163" t="s">
        <v>4</v>
      </c>
      <c r="C51" s="181">
        <f>K19</f>
        <v>0</v>
      </c>
      <c r="D51" s="172">
        <f>N19</f>
        <v>0</v>
      </c>
    </row>
  </sheetData>
  <mergeCells count="9">
    <mergeCell ref="B21:D21"/>
    <mergeCell ref="B37:D37"/>
    <mergeCell ref="B4:I4"/>
    <mergeCell ref="J4:P4"/>
    <mergeCell ref="C6:J6"/>
    <mergeCell ref="K6:N6"/>
    <mergeCell ref="C9:J9"/>
    <mergeCell ref="K9:N9"/>
    <mergeCell ref="O9:P9"/>
  </mergeCells>
  <pageMargins left="0.7" right="0.7" top="0.75" bottom="0.75" header="0.3" footer="0.3"/>
  <pageSetup scale="24" orientation="portrait" r:id="rId1"/>
  <drawing r:id="rId2"/>
  <tableParts count="3">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2B61C-940C-42C6-9501-89FC41BE17FD}">
  <dimension ref="B2:O39"/>
  <sheetViews>
    <sheetView topLeftCell="A29" zoomScaleNormal="100" workbookViewId="0">
      <selection activeCell="G15" sqref="G15"/>
    </sheetView>
  </sheetViews>
  <sheetFormatPr defaultColWidth="8.81640625" defaultRowHeight="12.5"/>
  <cols>
    <col min="1" max="1" width="8.81640625" style="11"/>
    <col min="2" max="2" width="35.453125" style="11" customWidth="1"/>
    <col min="3" max="3" width="20.1796875" style="11" customWidth="1"/>
    <col min="4" max="6" width="22.1796875" style="11" customWidth="1"/>
    <col min="7" max="7" width="20.1796875" style="11" customWidth="1"/>
    <col min="8" max="8" width="17.81640625" style="11" customWidth="1"/>
    <col min="9" max="16384" width="8.81640625" style="11"/>
  </cols>
  <sheetData>
    <row r="2" spans="2:13" s="9" customFormat="1" ht="34.5" customHeight="1">
      <c r="B2" s="297" t="s">
        <v>85</v>
      </c>
      <c r="C2" s="297"/>
      <c r="D2" s="297"/>
      <c r="E2" s="297"/>
      <c r="F2" s="297"/>
      <c r="G2" s="58"/>
      <c r="H2" s="58"/>
      <c r="I2" s="58"/>
      <c r="J2" s="58"/>
      <c r="K2" s="58"/>
      <c r="L2" s="58"/>
      <c r="M2" s="58"/>
    </row>
    <row r="3" spans="2:13" s="9" customFormat="1" ht="14">
      <c r="L3" s="10"/>
    </row>
    <row r="4" spans="2:13" s="9" customFormat="1" ht="14.5" thickBot="1"/>
    <row r="5" spans="2:13" s="9" customFormat="1" ht="14.5" thickBot="1">
      <c r="B5" s="263" t="s">
        <v>9</v>
      </c>
      <c r="C5" s="295"/>
      <c r="D5" s="295"/>
      <c r="E5" s="295"/>
      <c r="F5" s="296"/>
      <c r="G5" s="59"/>
      <c r="H5" s="59"/>
      <c r="I5" s="59"/>
      <c r="J5" s="59"/>
      <c r="K5" s="59"/>
      <c r="L5" s="10"/>
      <c r="M5" s="10"/>
    </row>
    <row r="6" spans="2:13" ht="14">
      <c r="B6" s="1"/>
      <c r="C6" s="1"/>
      <c r="D6" s="1"/>
      <c r="E6" s="1"/>
      <c r="F6" s="1"/>
    </row>
    <row r="7" spans="2:13" ht="14">
      <c r="B7" s="1"/>
      <c r="C7" s="1"/>
      <c r="D7" s="1"/>
      <c r="E7" s="1"/>
      <c r="F7" s="1"/>
    </row>
    <row r="8" spans="2:13" ht="14">
      <c r="B8" s="1"/>
      <c r="C8" s="1"/>
      <c r="D8" s="1"/>
      <c r="E8" s="1"/>
      <c r="F8" s="1"/>
    </row>
    <row r="17" spans="2:15" ht="12" customHeight="1"/>
    <row r="19" spans="2:15" ht="14">
      <c r="G19" s="60"/>
      <c r="H19" s="60"/>
      <c r="I19" s="60"/>
      <c r="J19" s="60"/>
      <c r="K19" s="60"/>
      <c r="L19" s="14"/>
      <c r="M19" s="14"/>
      <c r="N19" s="14"/>
      <c r="O19" s="14"/>
    </row>
    <row r="20" spans="2:15" ht="14">
      <c r="G20" s="14"/>
      <c r="H20" s="14"/>
      <c r="I20" s="14"/>
      <c r="J20" s="14"/>
      <c r="K20" s="14"/>
      <c r="L20" s="14"/>
      <c r="M20" s="14"/>
      <c r="N20" s="14"/>
      <c r="O20" s="14"/>
    </row>
    <row r="21" spans="2:15" ht="14">
      <c r="G21" s="14"/>
      <c r="H21" s="14"/>
      <c r="I21" s="14"/>
      <c r="J21" s="14"/>
      <c r="K21" s="14"/>
    </row>
    <row r="22" spans="2:15" ht="14.5" thickBot="1">
      <c r="G22" s="14"/>
      <c r="H22" s="14"/>
      <c r="I22" s="14"/>
      <c r="J22" s="14"/>
      <c r="K22" s="14"/>
    </row>
    <row r="23" spans="2:15" ht="60.75" customHeight="1" thickBot="1">
      <c r="B23" s="292" t="s">
        <v>48</v>
      </c>
      <c r="C23" s="293"/>
      <c r="D23" s="293"/>
      <c r="E23" s="293"/>
      <c r="F23" s="294"/>
      <c r="G23" s="14"/>
      <c r="H23" s="14"/>
      <c r="I23" s="14"/>
      <c r="J23" s="14"/>
      <c r="K23" s="14"/>
    </row>
    <row r="24" spans="2:15" ht="14">
      <c r="B24" s="14"/>
      <c r="C24" s="14"/>
      <c r="D24" s="14"/>
      <c r="E24" s="14"/>
      <c r="F24" s="14"/>
      <c r="G24" s="14"/>
      <c r="H24" s="14"/>
      <c r="I24" s="14"/>
      <c r="J24" s="14"/>
      <c r="K24" s="14"/>
    </row>
    <row r="25" spans="2:15" ht="55.5" customHeight="1">
      <c r="B25" s="118" t="s">
        <v>7</v>
      </c>
      <c r="C25" s="119" t="s">
        <v>70</v>
      </c>
      <c r="D25" s="118" t="s">
        <v>71</v>
      </c>
      <c r="E25" s="118" t="s">
        <v>72</v>
      </c>
      <c r="F25" s="120" t="s">
        <v>73</v>
      </c>
      <c r="G25" s="14"/>
      <c r="H25" s="14"/>
      <c r="I25" s="14"/>
      <c r="J25" s="14"/>
      <c r="K25" s="14"/>
    </row>
    <row r="26" spans="2:15" ht="14">
      <c r="B26" s="113" t="s">
        <v>1</v>
      </c>
      <c r="C26" s="114"/>
      <c r="D26" s="115"/>
      <c r="E26" s="117"/>
      <c r="F26" s="116"/>
      <c r="G26" s="14"/>
      <c r="H26" s="14"/>
      <c r="I26" s="14"/>
      <c r="J26" s="14"/>
      <c r="K26" s="14"/>
    </row>
    <row r="27" spans="2:15" ht="14">
      <c r="B27" s="17" t="s">
        <v>8</v>
      </c>
      <c r="C27" s="61"/>
      <c r="D27" s="63"/>
      <c r="E27" s="62"/>
      <c r="F27" s="65"/>
      <c r="G27" s="14"/>
      <c r="H27" s="14"/>
      <c r="I27" s="14"/>
      <c r="J27" s="14"/>
      <c r="K27" s="14"/>
    </row>
    <row r="28" spans="2:15" ht="28">
      <c r="B28" s="17" t="s">
        <v>2</v>
      </c>
      <c r="C28" s="61"/>
      <c r="D28" s="63"/>
      <c r="E28" s="62"/>
      <c r="F28" s="64"/>
      <c r="G28" s="14"/>
      <c r="H28" s="14"/>
      <c r="I28" s="14"/>
      <c r="J28" s="14"/>
      <c r="K28" s="14"/>
      <c r="L28" s="14"/>
      <c r="M28" s="14"/>
      <c r="N28" s="14"/>
    </row>
    <row r="29" spans="2:15" ht="28">
      <c r="B29" s="17" t="s">
        <v>3</v>
      </c>
      <c r="C29" s="61"/>
      <c r="D29" s="63"/>
      <c r="E29" s="62"/>
      <c r="F29" s="64"/>
      <c r="G29" s="14"/>
      <c r="H29" s="14"/>
      <c r="I29" s="14"/>
      <c r="J29" s="14"/>
      <c r="K29" s="14"/>
      <c r="L29" s="14"/>
      <c r="M29" s="14"/>
      <c r="N29" s="14"/>
    </row>
    <row r="30" spans="2:15" ht="14">
      <c r="B30" s="16" t="s">
        <v>4</v>
      </c>
      <c r="C30" s="61">
        <f>SUM(C26:C29)</f>
        <v>0</v>
      </c>
      <c r="D30" s="63">
        <f>SUM(D26:D29)</f>
        <v>0</v>
      </c>
      <c r="E30" s="61">
        <f>SUM(E26:E29)</f>
        <v>0</v>
      </c>
      <c r="F30" s="63">
        <f t="shared" ref="F30" si="0">SUM(F26:F29)</f>
        <v>0</v>
      </c>
      <c r="G30" s="14"/>
      <c r="H30" s="14"/>
      <c r="I30" s="14"/>
      <c r="J30" s="14"/>
      <c r="K30" s="14"/>
      <c r="L30" s="14"/>
      <c r="M30" s="14"/>
      <c r="N30" s="14"/>
    </row>
    <row r="31" spans="2:15" ht="14.5" thickBot="1">
      <c r="B31" s="14"/>
      <c r="C31" s="14"/>
      <c r="D31" s="14"/>
      <c r="E31" s="14"/>
      <c r="F31" s="14"/>
      <c r="G31" s="14"/>
      <c r="H31" s="14"/>
      <c r="I31" s="14"/>
      <c r="J31" s="14"/>
      <c r="K31" s="14"/>
      <c r="L31" s="14"/>
      <c r="M31" s="14"/>
      <c r="N31" s="14"/>
    </row>
    <row r="32" spans="2:15" ht="60.75" customHeight="1" thickBot="1">
      <c r="B32" s="292" t="s">
        <v>49</v>
      </c>
      <c r="C32" s="293"/>
      <c r="D32" s="293"/>
      <c r="E32" s="293"/>
      <c r="F32" s="294"/>
    </row>
    <row r="33" spans="2:6" ht="14">
      <c r="B33" s="60"/>
      <c r="C33" s="60"/>
      <c r="D33" s="60"/>
      <c r="E33" s="60"/>
      <c r="F33" s="60"/>
    </row>
    <row r="34" spans="2:6" ht="42">
      <c r="B34" s="121" t="s">
        <v>7</v>
      </c>
      <c r="C34" s="118" t="s">
        <v>70</v>
      </c>
      <c r="D34" s="118" t="s">
        <v>74</v>
      </c>
      <c r="E34" s="14"/>
      <c r="F34" s="14"/>
    </row>
    <row r="35" spans="2:6" ht="14">
      <c r="B35" s="17" t="s">
        <v>1</v>
      </c>
      <c r="C35" s="61"/>
      <c r="D35" s="63"/>
      <c r="E35" s="18"/>
      <c r="F35" s="14"/>
    </row>
    <row r="36" spans="2:6" ht="14">
      <c r="B36" s="17" t="s">
        <v>8</v>
      </c>
      <c r="C36" s="61"/>
      <c r="D36" s="63"/>
      <c r="E36" s="15"/>
    </row>
    <row r="37" spans="2:6" ht="28">
      <c r="B37" s="17" t="s">
        <v>2</v>
      </c>
      <c r="C37" s="61"/>
      <c r="D37" s="63"/>
    </row>
    <row r="38" spans="2:6" ht="28">
      <c r="B38" s="17" t="s">
        <v>3</v>
      </c>
      <c r="C38" s="61"/>
      <c r="D38" s="63"/>
    </row>
    <row r="39" spans="2:6" ht="14">
      <c r="B39" s="16" t="s">
        <v>4</v>
      </c>
      <c r="C39" s="61">
        <f>SUM(C35:C38)</f>
        <v>0</v>
      </c>
      <c r="D39" s="63">
        <f>SUM(D35:D38)</f>
        <v>0</v>
      </c>
    </row>
  </sheetData>
  <mergeCells count="4">
    <mergeCell ref="B32:F32"/>
    <mergeCell ref="B23:F23"/>
    <mergeCell ref="B5:F5"/>
    <mergeCell ref="B2:F2"/>
  </mergeCells>
  <pageMargins left="0.7" right="0.7" top="0.75" bottom="0.75" header="0.3" footer="0.3"/>
  <pageSetup scale="52" orientation="portrait" r:id="rId1"/>
  <colBreaks count="1" manualBreakCount="1">
    <brk id="9" max="3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07F8F-5428-4A9A-B1CA-629B7CEDB3D0}">
  <sheetPr>
    <pageSetUpPr fitToPage="1"/>
  </sheetPr>
  <dimension ref="A1:Z51"/>
  <sheetViews>
    <sheetView showGridLines="0" topLeftCell="A18" zoomScaleNormal="100" workbookViewId="0">
      <selection activeCell="L11" sqref="L11:L19"/>
    </sheetView>
  </sheetViews>
  <sheetFormatPr defaultColWidth="9.1796875" defaultRowHeight="14.5"/>
  <cols>
    <col min="1" max="1" width="9.1796875" style="2"/>
    <col min="2" max="2" width="42.54296875" style="2" customWidth="1"/>
    <col min="3" max="3" width="15.54296875" style="38" customWidth="1"/>
    <col min="4" max="4" width="16.1796875" style="2" customWidth="1"/>
    <col min="5" max="5" width="15.54296875" style="35" customWidth="1"/>
    <col min="6" max="6" width="16.1796875" style="38" customWidth="1"/>
    <col min="7" max="7" width="15.54296875" style="35" customWidth="1"/>
    <col min="8" max="8" width="16.1796875" style="2" customWidth="1"/>
    <col min="9" max="9" width="15.54296875" style="35" customWidth="1"/>
    <col min="10" max="10" width="16.1796875" style="38" customWidth="1"/>
    <col min="11" max="11" width="15.54296875" style="35" customWidth="1"/>
    <col min="12" max="12" width="16.1796875" style="38" customWidth="1"/>
    <col min="13" max="14" width="16.1796875" style="35" customWidth="1"/>
    <col min="15" max="15" width="15.54296875" style="35" customWidth="1"/>
    <col min="16" max="16" width="15.54296875" style="51" customWidth="1"/>
    <col min="17" max="17" width="19.81640625" style="51" customWidth="1"/>
    <col min="18" max="16384" width="9.1796875" style="2"/>
  </cols>
  <sheetData>
    <row r="1" spans="2:26" s="3" customFormat="1" ht="13.5">
      <c r="C1" s="37"/>
      <c r="E1" s="44"/>
      <c r="F1" s="37"/>
      <c r="G1" s="44"/>
      <c r="I1" s="44"/>
      <c r="J1" s="37"/>
      <c r="K1" s="44"/>
      <c r="L1" s="37"/>
      <c r="M1" s="44"/>
      <c r="N1" s="44"/>
      <c r="O1" s="44"/>
      <c r="P1" s="50"/>
      <c r="Q1" s="50"/>
    </row>
    <row r="2" spans="2:26" s="3" customFormat="1" ht="30.75" customHeight="1">
      <c r="C2" s="37"/>
      <c r="D2" s="236" t="s">
        <v>86</v>
      </c>
      <c r="E2" s="66"/>
      <c r="F2" s="136"/>
      <c r="G2" s="44"/>
      <c r="I2" s="44"/>
      <c r="J2" s="37"/>
      <c r="K2" s="44"/>
      <c r="L2" s="54"/>
      <c r="M2" s="66"/>
      <c r="N2" s="66"/>
      <c r="O2" s="66"/>
      <c r="P2" s="54"/>
      <c r="Q2" s="54"/>
    </row>
    <row r="3" spans="2:26" s="3" customFormat="1" ht="14" thickBot="1">
      <c r="C3" s="37"/>
      <c r="E3" s="44"/>
      <c r="F3" s="37"/>
      <c r="G3" s="44"/>
      <c r="I3" s="44"/>
      <c r="J3" s="37"/>
      <c r="K3" s="44"/>
      <c r="L3" s="37"/>
      <c r="M3" s="44"/>
      <c r="N3" s="44"/>
      <c r="O3" s="44"/>
      <c r="P3" s="50"/>
      <c r="Q3" s="50"/>
    </row>
    <row r="4" spans="2:26" s="3" customFormat="1" ht="18.75" customHeight="1" thickBot="1">
      <c r="B4" s="275" t="s">
        <v>34</v>
      </c>
      <c r="C4" s="276"/>
      <c r="D4" s="276"/>
      <c r="E4" s="276"/>
      <c r="F4" s="276"/>
      <c r="G4" s="276"/>
      <c r="H4" s="276"/>
      <c r="I4" s="277"/>
      <c r="J4" s="278" t="s">
        <v>5</v>
      </c>
      <c r="K4" s="279"/>
      <c r="L4" s="279"/>
      <c r="M4" s="279"/>
      <c r="N4" s="279"/>
      <c r="O4" s="279"/>
      <c r="P4" s="280"/>
      <c r="Q4" s="205"/>
      <c r="S4" s="55" t="s">
        <v>45</v>
      </c>
      <c r="T4" s="2"/>
      <c r="U4" s="2"/>
      <c r="V4" s="2"/>
      <c r="W4" s="2"/>
      <c r="X4" s="2"/>
      <c r="Y4" s="2"/>
      <c r="Z4" s="2"/>
    </row>
    <row r="5" spans="2:26" s="3" customFormat="1" ht="20.25" customHeight="1">
      <c r="B5" s="83"/>
      <c r="C5" s="84"/>
      <c r="D5" s="83"/>
      <c r="E5" s="141"/>
      <c r="F5" s="84"/>
      <c r="G5" s="141"/>
      <c r="H5" s="83"/>
      <c r="I5" s="141"/>
      <c r="J5" s="84"/>
      <c r="K5" s="141"/>
      <c r="L5" s="84"/>
      <c r="M5" s="141"/>
      <c r="N5" s="141"/>
      <c r="O5" s="141"/>
      <c r="P5" s="206"/>
      <c r="Q5" s="84"/>
      <c r="S5" s="55"/>
      <c r="T5" s="2"/>
      <c r="U5" s="2"/>
      <c r="V5" s="2"/>
      <c r="W5" s="2"/>
      <c r="X5" s="2"/>
      <c r="Y5" s="2"/>
      <c r="Z5" s="2"/>
    </row>
    <row r="6" spans="2:26" ht="17.5">
      <c r="C6" s="281" t="s">
        <v>107</v>
      </c>
      <c r="D6" s="282"/>
      <c r="E6" s="282"/>
      <c r="F6" s="282"/>
      <c r="G6" s="282"/>
      <c r="H6" s="282"/>
      <c r="I6" s="282"/>
      <c r="J6" s="283"/>
      <c r="K6" s="284" t="s">
        <v>108</v>
      </c>
      <c r="L6" s="285"/>
      <c r="M6" s="285"/>
      <c r="N6" s="286"/>
      <c r="P6" s="73"/>
      <c r="Q6" s="73"/>
      <c r="R6" s="73"/>
      <c r="S6" s="51"/>
    </row>
    <row r="7" spans="2:26" ht="49.5" customHeight="1">
      <c r="C7" s="209" t="s">
        <v>40</v>
      </c>
      <c r="D7" s="122" t="s">
        <v>87</v>
      </c>
      <c r="E7" s="124" t="s">
        <v>39</v>
      </c>
      <c r="F7" s="122" t="s">
        <v>89</v>
      </c>
      <c r="G7" s="123" t="s">
        <v>41</v>
      </c>
      <c r="H7" s="142" t="s">
        <v>68</v>
      </c>
      <c r="I7" s="124" t="s">
        <v>42</v>
      </c>
      <c r="J7" s="144" t="s">
        <v>69</v>
      </c>
      <c r="K7" s="302" t="s">
        <v>31</v>
      </c>
      <c r="L7" s="303" t="s">
        <v>58</v>
      </c>
      <c r="M7" s="304" t="s">
        <v>59</v>
      </c>
      <c r="N7" s="305" t="s">
        <v>43</v>
      </c>
      <c r="P7" s="71"/>
      <c r="Q7" s="71"/>
      <c r="R7" s="5"/>
      <c r="S7" s="51"/>
    </row>
    <row r="8" spans="2:26" s="212" customFormat="1" ht="15" customHeight="1" thickBot="1">
      <c r="C8" s="213"/>
      <c r="D8" s="214"/>
      <c r="E8" s="215"/>
      <c r="F8" s="214"/>
      <c r="G8" s="216"/>
      <c r="H8" s="217"/>
      <c r="I8" s="216"/>
      <c r="J8" s="217"/>
      <c r="K8" s="306">
        <f>SUM(C8,E8,G8,I8)</f>
        <v>0</v>
      </c>
      <c r="L8" s="307"/>
      <c r="M8" s="308"/>
      <c r="N8" s="308">
        <f>SUM(D8,F8,H8,J8)</f>
        <v>0</v>
      </c>
      <c r="O8" s="221"/>
      <c r="P8" s="222"/>
      <c r="Q8" s="223"/>
      <c r="R8" s="224"/>
      <c r="S8" s="225"/>
    </row>
    <row r="9" spans="2:26" ht="18.5" thickTop="1" thickBot="1">
      <c r="B9" s="193"/>
      <c r="C9" s="287" t="s">
        <v>109</v>
      </c>
      <c r="D9" s="287"/>
      <c r="E9" s="287"/>
      <c r="F9" s="287"/>
      <c r="G9" s="287"/>
      <c r="H9" s="287"/>
      <c r="I9" s="287"/>
      <c r="J9" s="287"/>
      <c r="K9" s="309" t="s">
        <v>110</v>
      </c>
      <c r="L9" s="310"/>
      <c r="M9" s="310"/>
      <c r="N9" s="311"/>
      <c r="O9" s="291" t="s">
        <v>111</v>
      </c>
      <c r="P9" s="291"/>
      <c r="Q9" s="73"/>
      <c r="S9" s="32"/>
      <c r="T9" s="32"/>
      <c r="U9" s="32"/>
      <c r="V9" s="32"/>
      <c r="W9" s="32"/>
      <c r="X9" s="32"/>
      <c r="Y9" s="32"/>
      <c r="Z9" s="32"/>
    </row>
    <row r="10" spans="2:26" s="32" customFormat="1" ht="42">
      <c r="B10" s="231" t="s">
        <v>100</v>
      </c>
      <c r="C10" s="129" t="s">
        <v>40</v>
      </c>
      <c r="D10" s="128" t="s">
        <v>88</v>
      </c>
      <c r="E10" s="129" t="s">
        <v>39</v>
      </c>
      <c r="F10" s="128" t="s">
        <v>90</v>
      </c>
      <c r="G10" s="127" t="s">
        <v>41</v>
      </c>
      <c r="H10" s="131" t="s">
        <v>46</v>
      </c>
      <c r="I10" s="129" t="s">
        <v>42</v>
      </c>
      <c r="J10" s="145" t="s">
        <v>47</v>
      </c>
      <c r="K10" s="130" t="s">
        <v>31</v>
      </c>
      <c r="L10" s="128" t="s">
        <v>61</v>
      </c>
      <c r="M10" s="131" t="s">
        <v>62</v>
      </c>
      <c r="N10" s="148" t="s">
        <v>43</v>
      </c>
      <c r="O10" s="132" t="s">
        <v>95</v>
      </c>
      <c r="P10" s="133" t="s">
        <v>44</v>
      </c>
      <c r="R10" s="2"/>
      <c r="S10" s="2"/>
      <c r="T10" s="2"/>
      <c r="U10" s="2"/>
      <c r="V10" s="2"/>
      <c r="W10" s="2"/>
      <c r="X10" s="2"/>
      <c r="Y10" s="2"/>
    </row>
    <row r="11" spans="2:26" ht="33" customHeight="1">
      <c r="B11" s="157" t="s">
        <v>0</v>
      </c>
      <c r="C11" s="91"/>
      <c r="D11" s="92"/>
      <c r="E11" s="91"/>
      <c r="F11" s="195"/>
      <c r="G11" s="199"/>
      <c r="H11" s="198"/>
      <c r="I11" s="201"/>
      <c r="J11" s="198"/>
      <c r="K11" s="91">
        <f>Table13[[#This Row],[Number of Contracts (Technology)]]+Table13[[#This Row],[Number of Contracts (Goods)]]+Table13[[#This Row],[Number of Contracts (Services)]]+Table13[[#This Row],[Number of Contracts (Construction)]]</f>
        <v>0</v>
      </c>
      <c r="L11" s="92"/>
      <c r="M11" s="92"/>
      <c r="N11" s="92">
        <f>Table13[[#This Row],[Technology            ($ Amount)]]+Table13[[#This Row],[Goods             ($ Amount)]]+Table13[[#This Row],[Services         ($ Amount)]]+Table13[[#This Row],[Construction   ($ Amount)]]</f>
        <v>0</v>
      </c>
      <c r="O11" s="90" t="e">
        <f>Table13[[#This Row],[Total Number of Contracts]]/K19</f>
        <v>#DIV/0!</v>
      </c>
      <c r="P11" s="140" t="e">
        <f>Table13[[#This Row],[Total $]]/N19</f>
        <v>#DIV/0!</v>
      </c>
      <c r="Q11" s="2"/>
      <c r="R11" s="56"/>
      <c r="S11" s="56"/>
      <c r="T11" s="56"/>
      <c r="U11" s="56"/>
      <c r="V11" s="56"/>
      <c r="W11" s="56"/>
      <c r="X11" s="56"/>
      <c r="Y11" s="56"/>
    </row>
    <row r="12" spans="2:26" ht="15" customHeight="1">
      <c r="B12" s="157"/>
      <c r="C12" s="85"/>
      <c r="D12" s="86"/>
      <c r="E12" s="85"/>
      <c r="F12" s="196"/>
      <c r="G12" s="210"/>
      <c r="H12" s="200"/>
      <c r="I12" s="202"/>
      <c r="J12" s="88"/>
      <c r="K12" s="204"/>
      <c r="L12" s="87"/>
      <c r="M12" s="89"/>
      <c r="N12" s="208"/>
      <c r="O12" s="90"/>
      <c r="P12" s="140"/>
      <c r="Q12" s="2"/>
      <c r="R12" s="56"/>
      <c r="S12" s="56"/>
      <c r="T12" s="56"/>
      <c r="U12" s="56"/>
      <c r="V12" s="56"/>
      <c r="W12" s="56"/>
      <c r="X12" s="56"/>
      <c r="Y12" s="56"/>
    </row>
    <row r="13" spans="2:26" ht="30.75" customHeight="1">
      <c r="B13" s="157" t="s">
        <v>1</v>
      </c>
      <c r="C13" s="85"/>
      <c r="D13" s="86"/>
      <c r="E13" s="85"/>
      <c r="F13" s="196"/>
      <c r="G13" s="210"/>
      <c r="H13" s="200"/>
      <c r="I13" s="202"/>
      <c r="J13" s="88"/>
      <c r="K13" s="204">
        <f>Table13[[#This Row],[Number of Contracts (Technology)]]+Table13[[#This Row],[Number of Contracts (Goods)]]+Table13[[#This Row],[Number of Contracts (Services)]]+Table13[[#This Row],[Number of Contracts (Construction)]]</f>
        <v>0</v>
      </c>
      <c r="L13" s="93"/>
      <c r="M13" s="87"/>
      <c r="N13" s="87">
        <f>Table13[[#This Row],[Technology            ($ Amount)]]+Table13[[#This Row],[Goods             ($ Amount)]]+Table13[[#This Row],[Services         ($ Amount)]]+Table13[[#This Row],[Construction   ($ Amount)]]</f>
        <v>0</v>
      </c>
      <c r="O13" s="207" t="e">
        <f>Table13[[#This Row],[Total Number of Contracts]]/K19</f>
        <v>#DIV/0!</v>
      </c>
      <c r="P13" s="140" t="e">
        <f>Table13[[#This Row],[Total $]]/N19</f>
        <v>#DIV/0!</v>
      </c>
      <c r="Q13" s="2"/>
      <c r="R13" s="56"/>
      <c r="S13" s="56"/>
      <c r="T13" s="56"/>
      <c r="U13" s="56"/>
      <c r="V13" s="56"/>
      <c r="W13" s="56"/>
      <c r="X13" s="56"/>
      <c r="Y13" s="56"/>
    </row>
    <row r="14" spans="2:26" ht="15.5">
      <c r="B14" s="157"/>
      <c r="C14" s="85"/>
      <c r="D14" s="86"/>
      <c r="E14" s="85"/>
      <c r="F14" s="196"/>
      <c r="G14" s="210"/>
      <c r="H14" s="200"/>
      <c r="I14" s="202"/>
      <c r="J14" s="88"/>
      <c r="K14" s="204"/>
      <c r="L14" s="87"/>
      <c r="M14" s="89"/>
      <c r="N14" s="88"/>
      <c r="O14" s="90"/>
      <c r="P14" s="140"/>
      <c r="Q14" s="2"/>
      <c r="R14" s="56"/>
      <c r="S14" s="56"/>
      <c r="T14" s="56"/>
      <c r="U14" s="56"/>
      <c r="V14" s="56"/>
      <c r="W14" s="56"/>
      <c r="X14" s="56"/>
      <c r="Y14" s="56"/>
    </row>
    <row r="15" spans="2:26" s="99" customFormat="1" ht="52.5" customHeight="1">
      <c r="B15" s="157" t="s">
        <v>38</v>
      </c>
      <c r="C15" s="94"/>
      <c r="D15" s="95"/>
      <c r="E15" s="134"/>
      <c r="F15" s="197"/>
      <c r="G15" s="211"/>
      <c r="H15" s="200"/>
      <c r="I15" s="202"/>
      <c r="J15" s="88"/>
      <c r="K15" s="204">
        <f>Table13[[#This Row],[Number of Contracts (Technology)]]+Table13[[#This Row],[Number of Contracts (Goods)]]+Table13[[#This Row],[Number of Contracts (Services)]]+Table13[[#This Row],[Number of Contracts (Construction)]]</f>
        <v>0</v>
      </c>
      <c r="L15" s="93"/>
      <c r="M15" s="89"/>
      <c r="N15" s="87">
        <f>Table13[[#This Row],[Technology            ($ Amount)]]+Table13[[#This Row],[Goods             ($ Amount)]]+Table13[[#This Row],[Services         ($ Amount)]]+Table13[[#This Row],[Construction   ($ Amount)]]</f>
        <v>0</v>
      </c>
      <c r="O15" s="90" t="e">
        <f>Table13[[#This Row],[Total Number of Contracts]]/K19</f>
        <v>#DIV/0!</v>
      </c>
      <c r="P15" s="140" t="e">
        <f>Table13[[#This Row],[Total $]]/N19</f>
        <v>#DIV/0!</v>
      </c>
    </row>
    <row r="16" spans="2:26" ht="15" customHeight="1">
      <c r="B16" s="157"/>
      <c r="C16" s="85"/>
      <c r="D16" s="86"/>
      <c r="E16" s="85"/>
      <c r="F16" s="196"/>
      <c r="G16" s="210"/>
      <c r="H16" s="200"/>
      <c r="I16" s="202"/>
      <c r="J16" s="88"/>
      <c r="K16" s="204"/>
      <c r="L16" s="87"/>
      <c r="M16" s="89"/>
      <c r="N16" s="88"/>
      <c r="O16" s="90"/>
      <c r="P16" s="140"/>
      <c r="Q16" s="2"/>
      <c r="R16" s="56"/>
      <c r="S16" s="56"/>
      <c r="T16" s="56"/>
      <c r="U16" s="56"/>
      <c r="V16" s="56"/>
      <c r="W16" s="56"/>
      <c r="X16" s="56"/>
      <c r="Y16" s="56"/>
    </row>
    <row r="17" spans="1:26" ht="28.5">
      <c r="B17" s="158" t="s">
        <v>2</v>
      </c>
      <c r="C17" s="96"/>
      <c r="D17" s="86"/>
      <c r="E17" s="85"/>
      <c r="F17" s="196"/>
      <c r="G17" s="210"/>
      <c r="H17" s="200"/>
      <c r="I17" s="202"/>
      <c r="J17" s="88"/>
      <c r="K17" s="204">
        <f>Table13[[#This Row],[Number of Contracts (Technology)]]+Table13[[#This Row],[Number of Contracts (Goods)]]+Table13[[#This Row],[Number of Contracts (Services)]]+Table13[[#This Row],[Number of Contracts (Construction)]]</f>
        <v>0</v>
      </c>
      <c r="L17" s="93"/>
      <c r="M17" s="97"/>
      <c r="N17" s="87">
        <f>Table13[[#This Row],[Technology            ($ Amount)]]+Table13[[#This Row],[Goods             ($ Amount)]]+Table13[[#This Row],[Services         ($ Amount)]]+Table13[[#This Row],[Construction   ($ Amount)]]</f>
        <v>0</v>
      </c>
      <c r="O17" s="90" t="e">
        <f>Table13[[#This Row],[Total Number of Contracts]]/K19</f>
        <v>#DIV/0!</v>
      </c>
      <c r="P17" s="140" t="e">
        <f>Table13[[#This Row],[Total $]]/N19</f>
        <v>#DIV/0!</v>
      </c>
      <c r="Q17" s="2"/>
      <c r="R17" s="56"/>
      <c r="S17" s="56"/>
      <c r="T17" s="56"/>
      <c r="U17" s="56"/>
      <c r="V17" s="56"/>
      <c r="W17" s="56"/>
      <c r="X17" s="56"/>
      <c r="Y17" s="56"/>
    </row>
    <row r="18" spans="1:26" ht="15.5">
      <c r="B18" s="157"/>
      <c r="C18" s="96"/>
      <c r="D18" s="86"/>
      <c r="E18" s="85"/>
      <c r="F18" s="196"/>
      <c r="G18" s="210"/>
      <c r="H18" s="87"/>
      <c r="I18" s="202"/>
      <c r="J18" s="88"/>
      <c r="K18" s="204"/>
      <c r="L18" s="203"/>
      <c r="M18" s="97"/>
      <c r="N18" s="100"/>
      <c r="O18" s="90"/>
      <c r="P18" s="140"/>
      <c r="Q18" s="2"/>
      <c r="R18" s="56"/>
      <c r="S18" s="56"/>
      <c r="T18" s="56"/>
      <c r="U18" s="56"/>
      <c r="V18" s="56"/>
      <c r="W18" s="56"/>
      <c r="X18" s="56"/>
      <c r="Y18" s="56"/>
    </row>
    <row r="19" spans="1:26" ht="15" customHeight="1">
      <c r="B19" s="159" t="s">
        <v>6</v>
      </c>
      <c r="C19" s="135">
        <f>SUM(C11,C13,C15,C17)</f>
        <v>0</v>
      </c>
      <c r="D19" s="98">
        <f t="shared" ref="D19:N19" si="0">SUM(D11,D13,D15,D17)</f>
        <v>0</v>
      </c>
      <c r="E19" s="135">
        <f>SUM(E11,E13,E15,E17)</f>
        <v>0</v>
      </c>
      <c r="F19" s="98">
        <f t="shared" si="0"/>
        <v>0</v>
      </c>
      <c r="G19" s="135">
        <f t="shared" si="0"/>
        <v>0</v>
      </c>
      <c r="H19" s="98">
        <f t="shared" si="0"/>
        <v>0</v>
      </c>
      <c r="I19" s="135">
        <f t="shared" si="0"/>
        <v>0</v>
      </c>
      <c r="J19" s="98">
        <f t="shared" si="0"/>
        <v>0</v>
      </c>
      <c r="K19" s="135">
        <f t="shared" si="0"/>
        <v>0</v>
      </c>
      <c r="L19" s="98">
        <f t="shared" si="0"/>
        <v>0</v>
      </c>
      <c r="M19" s="98">
        <f t="shared" si="0"/>
        <v>0</v>
      </c>
      <c r="N19" s="98">
        <f t="shared" si="0"/>
        <v>0</v>
      </c>
      <c r="O19" s="90"/>
      <c r="P19" s="140"/>
      <c r="Q19" s="2"/>
      <c r="R19" s="57"/>
      <c r="S19" s="57"/>
      <c r="T19" s="57"/>
      <c r="U19" s="57"/>
      <c r="V19" s="57"/>
      <c r="W19" s="57"/>
      <c r="X19" s="57"/>
      <c r="Y19" s="57"/>
    </row>
    <row r="20" spans="1:26" ht="19.5" customHeight="1" thickBot="1">
      <c r="B20" s="12"/>
      <c r="E20" s="68"/>
      <c r="F20" s="137"/>
      <c r="G20" s="33"/>
      <c r="H20" s="33"/>
      <c r="I20" s="33"/>
      <c r="J20" s="40"/>
      <c r="K20" s="33"/>
      <c r="L20" s="40"/>
      <c r="M20" s="33"/>
      <c r="N20" s="33"/>
      <c r="O20" s="33"/>
      <c r="P20" s="34"/>
      <c r="S20" s="57"/>
      <c r="T20" s="57"/>
      <c r="U20" s="57"/>
      <c r="V20" s="57"/>
      <c r="W20" s="57"/>
      <c r="X20" s="57"/>
      <c r="Y20" s="57"/>
      <c r="Z20" s="57"/>
    </row>
    <row r="21" spans="1:26" ht="20">
      <c r="B21" s="269" t="s">
        <v>112</v>
      </c>
      <c r="C21" s="270"/>
      <c r="D21" s="271"/>
      <c r="F21" s="232" t="s">
        <v>104</v>
      </c>
      <c r="G21" s="233"/>
      <c r="H21" s="32"/>
      <c r="I21" s="233"/>
      <c r="J21" s="234"/>
      <c r="K21" s="233"/>
      <c r="L21" s="234"/>
    </row>
    <row r="22" spans="1:26" ht="28.5" thickBot="1">
      <c r="B22" s="152" t="s">
        <v>36</v>
      </c>
      <c r="C22" s="226" t="s">
        <v>30</v>
      </c>
      <c r="D22" s="182" t="s">
        <v>35</v>
      </c>
      <c r="F22" s="232" t="s">
        <v>101</v>
      </c>
      <c r="G22" s="233"/>
      <c r="H22" s="32"/>
      <c r="I22" s="235"/>
      <c r="J22" s="234"/>
      <c r="K22" s="233"/>
      <c r="L22" s="233"/>
      <c r="P22" s="2"/>
      <c r="Q22" s="2"/>
    </row>
    <row r="23" spans="1:26" ht="16.5" thickTop="1" thickBot="1">
      <c r="B23" s="153" t="s">
        <v>76</v>
      </c>
      <c r="C23" s="173">
        <f>C8</f>
        <v>0</v>
      </c>
      <c r="D23" s="183">
        <f>D8</f>
        <v>0</v>
      </c>
      <c r="E23" s="69"/>
      <c r="I23" s="69"/>
      <c r="J23" s="70"/>
      <c r="K23" s="69"/>
      <c r="L23" s="70"/>
      <c r="M23" s="69"/>
      <c r="N23" s="69"/>
      <c r="O23" s="149"/>
      <c r="P23" s="71"/>
      <c r="Q23" s="71"/>
      <c r="S23" s="57"/>
      <c r="T23" s="57"/>
      <c r="U23" s="57"/>
      <c r="V23" s="57"/>
      <c r="W23" s="57"/>
      <c r="X23" s="57"/>
      <c r="Y23" s="57"/>
      <c r="Z23" s="57"/>
    </row>
    <row r="24" spans="1:26" ht="16" thickTop="1">
      <c r="B24" s="154"/>
      <c r="C24" s="176"/>
      <c r="D24" s="184"/>
      <c r="E24" s="69"/>
      <c r="F24" s="139"/>
      <c r="I24" s="69"/>
      <c r="J24" s="70"/>
      <c r="K24" s="69"/>
      <c r="L24" s="70"/>
      <c r="M24" s="69"/>
      <c r="N24" s="69"/>
      <c r="O24" s="149"/>
      <c r="P24" s="71"/>
      <c r="Q24" s="71"/>
      <c r="S24" s="57"/>
      <c r="T24" s="57"/>
      <c r="U24" s="57"/>
      <c r="V24" s="57"/>
      <c r="W24" s="57"/>
      <c r="X24" s="57"/>
      <c r="Y24" s="57"/>
      <c r="Z24" s="57"/>
    </row>
    <row r="25" spans="1:26" ht="15.5">
      <c r="B25" s="155" t="s">
        <v>77</v>
      </c>
      <c r="C25" s="175">
        <f>E8</f>
        <v>0</v>
      </c>
      <c r="D25" s="185">
        <f>F8</f>
        <v>0</v>
      </c>
      <c r="E25" s="69"/>
      <c r="F25" s="139"/>
      <c r="I25" s="69"/>
      <c r="J25" s="70"/>
      <c r="K25" s="69"/>
      <c r="L25" s="70"/>
      <c r="M25" s="69"/>
      <c r="N25" s="69"/>
      <c r="O25" s="149"/>
      <c r="P25" s="71"/>
      <c r="Q25" s="71"/>
      <c r="S25" s="57"/>
      <c r="T25" s="57"/>
      <c r="U25" s="57"/>
      <c r="V25" s="57"/>
      <c r="W25" s="57"/>
      <c r="X25" s="57"/>
      <c r="Y25" s="57"/>
      <c r="Z25" s="57"/>
    </row>
    <row r="26" spans="1:26" ht="15.5">
      <c r="B26" s="154"/>
      <c r="C26" s="176"/>
      <c r="D26" s="186"/>
      <c r="E26" s="31"/>
      <c r="F26" s="139"/>
      <c r="I26" s="31"/>
      <c r="J26" s="39"/>
      <c r="K26" s="31"/>
      <c r="L26" s="39"/>
      <c r="M26" s="31"/>
      <c r="N26" s="31"/>
      <c r="S26" s="57"/>
      <c r="T26" s="57"/>
      <c r="U26" s="57"/>
      <c r="V26" s="57"/>
      <c r="W26" s="57"/>
      <c r="X26" s="57"/>
      <c r="Y26" s="57"/>
      <c r="Z26" s="57"/>
    </row>
    <row r="27" spans="1:26" ht="19.5" customHeight="1">
      <c r="B27" s="155" t="s">
        <v>78</v>
      </c>
      <c r="C27" s="175">
        <f>G8</f>
        <v>0</v>
      </c>
      <c r="D27" s="187">
        <f>H8</f>
        <v>0</v>
      </c>
      <c r="E27" s="31"/>
      <c r="F27" s="139"/>
      <c r="I27" s="31"/>
      <c r="J27" s="39"/>
      <c r="K27" s="31"/>
      <c r="L27" s="39"/>
      <c r="M27" s="31"/>
      <c r="N27" s="31"/>
      <c r="S27" s="57"/>
      <c r="T27" s="57"/>
      <c r="U27" s="57"/>
      <c r="V27" s="57"/>
      <c r="W27" s="57"/>
      <c r="X27" s="57"/>
      <c r="Y27" s="57"/>
      <c r="Z27" s="57"/>
    </row>
    <row r="28" spans="1:26">
      <c r="B28" s="154"/>
      <c r="C28" s="176"/>
      <c r="D28" s="186"/>
      <c r="E28" s="31"/>
      <c r="F28" s="139"/>
      <c r="I28" s="31"/>
      <c r="J28" s="39"/>
      <c r="K28" s="31"/>
      <c r="L28" s="39"/>
      <c r="M28" s="31"/>
      <c r="N28" s="31"/>
      <c r="Q28" s="82"/>
    </row>
    <row r="29" spans="1:26">
      <c r="B29" s="156" t="s">
        <v>79</v>
      </c>
      <c r="C29" s="175">
        <f>I8</f>
        <v>0</v>
      </c>
      <c r="D29" s="188">
        <f>J8</f>
        <v>0</v>
      </c>
      <c r="E29" s="31"/>
      <c r="F29" s="139"/>
      <c r="I29" s="31"/>
      <c r="J29" s="39"/>
      <c r="K29" s="31"/>
      <c r="L29" s="39"/>
      <c r="M29" s="31"/>
      <c r="N29" s="31"/>
    </row>
    <row r="30" spans="1:26">
      <c r="A30" s="151"/>
      <c r="B30" s="160"/>
      <c r="C30" s="178"/>
      <c r="D30" s="189"/>
      <c r="E30" s="31"/>
      <c r="F30" s="139"/>
      <c r="I30" s="31"/>
      <c r="J30" s="39"/>
      <c r="K30" s="31"/>
      <c r="L30" s="39"/>
      <c r="M30" s="31"/>
      <c r="N30" s="31"/>
    </row>
    <row r="31" spans="1:26" ht="16.5">
      <c r="A31" s="151"/>
      <c r="B31" s="160" t="s">
        <v>80</v>
      </c>
      <c r="C31" s="179"/>
      <c r="D31" s="189">
        <f>L8</f>
        <v>0</v>
      </c>
      <c r="E31" s="31"/>
      <c r="F31" s="139"/>
      <c r="I31" s="31"/>
      <c r="J31" s="39"/>
      <c r="K31" s="31"/>
      <c r="L31" s="39"/>
      <c r="M31" s="31"/>
      <c r="N31" s="31"/>
    </row>
    <row r="32" spans="1:26">
      <c r="B32" s="160"/>
      <c r="C32" s="178"/>
      <c r="D32" s="189"/>
      <c r="E32" s="31"/>
      <c r="F32" s="139"/>
      <c r="I32" s="31"/>
      <c r="J32" s="39"/>
      <c r="K32" s="31"/>
      <c r="L32" s="39"/>
      <c r="M32" s="31"/>
      <c r="N32" s="31"/>
    </row>
    <row r="33" spans="1:26" ht="16.5">
      <c r="B33" s="160" t="s">
        <v>81</v>
      </c>
      <c r="C33" s="179"/>
      <c r="D33" s="189">
        <f>M8</f>
        <v>0</v>
      </c>
      <c r="E33" s="31"/>
      <c r="F33" s="2"/>
      <c r="G33" s="2"/>
      <c r="I33" s="31"/>
      <c r="J33" s="39"/>
      <c r="K33" s="31"/>
      <c r="L33" s="39"/>
      <c r="M33" s="31"/>
      <c r="N33" s="31"/>
    </row>
    <row r="34" spans="1:26">
      <c r="B34" s="160"/>
      <c r="C34" s="180"/>
      <c r="D34" s="190"/>
      <c r="E34" s="31"/>
      <c r="F34" s="139"/>
      <c r="I34" s="31"/>
      <c r="J34" s="39"/>
      <c r="K34" s="31"/>
      <c r="L34" s="39"/>
      <c r="M34" s="31"/>
      <c r="N34" s="31"/>
    </row>
    <row r="35" spans="1:26" ht="15" thickBot="1">
      <c r="B35" s="191" t="s">
        <v>4</v>
      </c>
      <c r="C35" s="192">
        <f>K8</f>
        <v>0</v>
      </c>
      <c r="D35" s="161">
        <f>N8</f>
        <v>0</v>
      </c>
      <c r="E35" s="31"/>
      <c r="F35" s="139"/>
      <c r="I35" s="31"/>
      <c r="J35" s="39"/>
      <c r="K35" s="31"/>
      <c r="L35" s="39"/>
      <c r="M35" s="31"/>
      <c r="N35" s="31"/>
    </row>
    <row r="36" spans="1:26" ht="15" thickBot="1">
      <c r="B36" s="150"/>
      <c r="C36" s="139"/>
      <c r="D36" s="12"/>
      <c r="E36" s="31"/>
      <c r="F36" s="139"/>
      <c r="I36" s="31"/>
      <c r="J36" s="39"/>
      <c r="K36" s="31"/>
      <c r="L36" s="39"/>
      <c r="M36" s="31"/>
      <c r="N36" s="31"/>
    </row>
    <row r="37" spans="1:26" ht="18">
      <c r="B37" s="272" t="s">
        <v>113</v>
      </c>
      <c r="C37" s="273"/>
      <c r="D37" s="274"/>
      <c r="E37" s="31"/>
      <c r="F37" s="139"/>
      <c r="G37" s="31"/>
      <c r="H37" s="4"/>
      <c r="I37" s="31"/>
      <c r="J37" s="39"/>
      <c r="K37" s="31"/>
      <c r="L37" s="39"/>
      <c r="M37" s="31"/>
      <c r="N37" s="31"/>
    </row>
    <row r="38" spans="1:26" ht="28.5" thickBot="1">
      <c r="B38" s="152" t="s">
        <v>36</v>
      </c>
      <c r="C38" s="226" t="s">
        <v>30</v>
      </c>
      <c r="D38" s="164" t="s">
        <v>35</v>
      </c>
      <c r="F38" s="138"/>
      <c r="J38" s="2"/>
      <c r="L38" s="2"/>
      <c r="P38" s="2"/>
      <c r="Q38" s="2"/>
      <c r="S38" s="57"/>
      <c r="T38" s="57"/>
      <c r="U38" s="57"/>
      <c r="V38" s="57"/>
      <c r="W38" s="57"/>
      <c r="X38" s="57"/>
      <c r="Y38" s="57"/>
      <c r="Z38" s="57"/>
    </row>
    <row r="39" spans="1:26" ht="16.5" thickTop="1" thickBot="1">
      <c r="B39" s="153" t="s">
        <v>76</v>
      </c>
      <c r="C39" s="173">
        <f>C19</f>
        <v>0</v>
      </c>
      <c r="D39" s="165">
        <f>D19</f>
        <v>0</v>
      </c>
      <c r="F39" s="138"/>
      <c r="J39" s="2"/>
      <c r="L39" s="2"/>
      <c r="P39" s="2"/>
      <c r="Q39" s="2"/>
      <c r="S39" s="57"/>
      <c r="T39" s="57"/>
      <c r="U39" s="57"/>
      <c r="V39" s="57"/>
      <c r="W39" s="57"/>
      <c r="X39" s="57"/>
      <c r="Y39" s="57"/>
      <c r="Z39" s="57"/>
    </row>
    <row r="40" spans="1:26" ht="15" thickTop="1">
      <c r="B40" s="154"/>
      <c r="C40" s="174"/>
      <c r="D40" s="166"/>
      <c r="E40" s="49"/>
      <c r="J40" s="2"/>
      <c r="L40" s="41"/>
      <c r="M40" s="47"/>
      <c r="N40" s="46"/>
      <c r="O40" s="46"/>
      <c r="P40" s="52"/>
    </row>
    <row r="41" spans="1:26">
      <c r="B41" s="155" t="s">
        <v>77</v>
      </c>
      <c r="C41" s="175">
        <f>E19</f>
        <v>0</v>
      </c>
      <c r="D41" s="167">
        <f>F19</f>
        <v>0</v>
      </c>
      <c r="E41" s="46"/>
      <c r="G41" s="46"/>
      <c r="H41" s="6"/>
      <c r="I41" s="46"/>
      <c r="J41" s="42"/>
      <c r="K41" s="146"/>
      <c r="L41" s="41"/>
      <c r="M41" s="49"/>
      <c r="N41" s="46"/>
      <c r="O41" s="46"/>
      <c r="P41" s="52"/>
    </row>
    <row r="42" spans="1:26">
      <c r="B42" s="154"/>
      <c r="C42" s="176"/>
      <c r="D42" s="168"/>
      <c r="E42" s="46"/>
      <c r="F42" s="42"/>
      <c r="G42" s="46"/>
      <c r="H42" s="6"/>
      <c r="I42" s="46"/>
      <c r="J42" s="42"/>
      <c r="K42" s="146"/>
      <c r="L42" s="41"/>
      <c r="M42" s="49"/>
      <c r="N42" s="46"/>
      <c r="O42" s="46"/>
      <c r="P42" s="52"/>
    </row>
    <row r="43" spans="1:26">
      <c r="B43" s="155" t="s">
        <v>78</v>
      </c>
      <c r="C43" s="175">
        <f>G19</f>
        <v>0</v>
      </c>
      <c r="D43" s="167">
        <f>H19</f>
        <v>0</v>
      </c>
      <c r="E43" s="48"/>
      <c r="F43" s="43"/>
      <c r="G43" s="48"/>
      <c r="H43" s="8"/>
      <c r="I43" s="48"/>
      <c r="J43" s="43"/>
      <c r="K43" s="48"/>
      <c r="L43" s="43"/>
      <c r="M43" s="48"/>
      <c r="N43" s="48"/>
      <c r="O43" s="48"/>
      <c r="P43" s="53"/>
    </row>
    <row r="44" spans="1:26">
      <c r="B44" s="154"/>
      <c r="C44" s="174"/>
      <c r="D44" s="166"/>
    </row>
    <row r="45" spans="1:26">
      <c r="B45" s="155" t="s">
        <v>79</v>
      </c>
      <c r="C45" s="175">
        <f>I19</f>
        <v>0</v>
      </c>
      <c r="D45" s="167">
        <f>J19</f>
        <v>0</v>
      </c>
    </row>
    <row r="46" spans="1:26">
      <c r="A46" s="151"/>
      <c r="B46" s="162"/>
      <c r="C46" s="177"/>
      <c r="D46" s="169"/>
    </row>
    <row r="47" spans="1:26" ht="16.5">
      <c r="B47" s="160" t="s">
        <v>80</v>
      </c>
      <c r="C47" s="179"/>
      <c r="D47" s="170">
        <f>L19</f>
        <v>0</v>
      </c>
    </row>
    <row r="48" spans="1:26">
      <c r="B48" s="160"/>
      <c r="C48" s="180"/>
      <c r="D48" s="171"/>
    </row>
    <row r="49" spans="1:4" ht="16.5">
      <c r="B49" s="160" t="s">
        <v>81</v>
      </c>
      <c r="C49" s="179"/>
      <c r="D49" s="170">
        <f>M19</f>
        <v>0</v>
      </c>
    </row>
    <row r="50" spans="1:4">
      <c r="A50" s="151"/>
      <c r="B50" s="160"/>
      <c r="C50" s="180"/>
      <c r="D50" s="171"/>
    </row>
    <row r="51" spans="1:4" ht="15" thickBot="1">
      <c r="A51" s="151"/>
      <c r="B51" s="163" t="s">
        <v>4</v>
      </c>
      <c r="C51" s="181">
        <f>K19</f>
        <v>0</v>
      </c>
      <c r="D51" s="172">
        <f>N19</f>
        <v>0</v>
      </c>
    </row>
  </sheetData>
  <mergeCells count="9">
    <mergeCell ref="O9:P9"/>
    <mergeCell ref="J4:P4"/>
    <mergeCell ref="B21:D21"/>
    <mergeCell ref="B37:D37"/>
    <mergeCell ref="B4:I4"/>
    <mergeCell ref="C6:J6"/>
    <mergeCell ref="K6:N6"/>
    <mergeCell ref="C9:J9"/>
    <mergeCell ref="K9:N9"/>
  </mergeCells>
  <pageMargins left="0.7" right="0.7" top="0.75" bottom="0.75" header="0.3" footer="0.3"/>
  <pageSetup scale="24" orientation="portrait" r:id="rId1"/>
  <drawing r:id="rId2"/>
  <tableParts count="3">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34C44-834B-4726-B3A1-AF1B48890C21}">
  <dimension ref="A1:B100"/>
  <sheetViews>
    <sheetView workbookViewId="0">
      <pane xSplit="1" ySplit="2" topLeftCell="B3" activePane="bottomRight" state="frozen"/>
      <selection pane="topRight" activeCell="C1" sqref="C1"/>
      <selection pane="bottomLeft" activeCell="A3" sqref="A3"/>
      <selection pane="bottomRight" activeCell="E20" sqref="E20"/>
    </sheetView>
  </sheetViews>
  <sheetFormatPr defaultRowHeight="12.5"/>
  <cols>
    <col min="1" max="1" width="11.54296875" customWidth="1"/>
    <col min="2" max="2" width="26" customWidth="1"/>
  </cols>
  <sheetData>
    <row r="1" spans="1:2" ht="20">
      <c r="A1" s="298" t="s">
        <v>52</v>
      </c>
      <c r="B1" s="298"/>
    </row>
    <row r="2" spans="1:2" ht="27">
      <c r="A2" s="45" t="s">
        <v>50</v>
      </c>
      <c r="B2" s="45" t="s">
        <v>51</v>
      </c>
    </row>
    <row r="3" spans="1:2" ht="13.5">
      <c r="A3" s="67"/>
      <c r="B3" s="4"/>
    </row>
    <row r="4" spans="1:2" ht="13.5">
      <c r="A4" s="4"/>
      <c r="B4" s="4"/>
    </row>
    <row r="5" spans="1:2" ht="13.5">
      <c r="A5" s="4"/>
      <c r="B5" s="4"/>
    </row>
    <row r="6" spans="1:2" ht="13.5">
      <c r="A6" s="4"/>
      <c r="B6" s="4"/>
    </row>
    <row r="7" spans="1:2" ht="13.5">
      <c r="A7" s="4"/>
      <c r="B7" s="4"/>
    </row>
    <row r="8" spans="1:2" ht="13.5">
      <c r="A8" s="4"/>
      <c r="B8" s="4"/>
    </row>
    <row r="9" spans="1:2" ht="13.5">
      <c r="A9" s="4"/>
      <c r="B9" s="4"/>
    </row>
    <row r="10" spans="1:2" ht="13.5">
      <c r="A10" s="4"/>
      <c r="B10" s="4"/>
    </row>
    <row r="11" spans="1:2" ht="13.5">
      <c r="A11" s="4"/>
      <c r="B11" s="4"/>
    </row>
    <row r="12" spans="1:2" ht="13.5">
      <c r="A12" s="4"/>
      <c r="B12" s="4"/>
    </row>
    <row r="13" spans="1:2" ht="13.5">
      <c r="A13" s="4"/>
      <c r="B13" s="4"/>
    </row>
    <row r="14" spans="1:2" ht="13.5">
      <c r="A14" s="4"/>
      <c r="B14" s="4"/>
    </row>
    <row r="15" spans="1:2" ht="13">
      <c r="A15" s="6"/>
      <c r="B15" s="6"/>
    </row>
    <row r="16" spans="1:2" ht="13">
      <c r="A16" s="6"/>
      <c r="B16" s="6"/>
    </row>
    <row r="17" spans="1:2" ht="13">
      <c r="A17" s="7"/>
      <c r="B17" s="7"/>
    </row>
    <row r="18" spans="1:2" ht="13">
      <c r="A18" s="7"/>
      <c r="B18" s="7"/>
    </row>
    <row r="19" spans="1:2" ht="13">
      <c r="A19" s="6"/>
      <c r="B19" s="6"/>
    </row>
    <row r="20" spans="1:2" ht="13">
      <c r="A20" s="6"/>
      <c r="B20" s="6"/>
    </row>
    <row r="21" spans="1:2" ht="13">
      <c r="A21" s="6"/>
      <c r="B21" s="6"/>
    </row>
    <row r="22" spans="1:2" ht="13">
      <c r="A22" s="6"/>
      <c r="B22" s="6"/>
    </row>
    <row r="23" spans="1:2" ht="13">
      <c r="A23" s="6"/>
      <c r="B23" s="6"/>
    </row>
    <row r="24" spans="1:2" ht="13">
      <c r="A24" s="6"/>
      <c r="B24" s="6"/>
    </row>
    <row r="25" spans="1:2" ht="13">
      <c r="A25" s="6"/>
      <c r="B25" s="6"/>
    </row>
    <row r="26" spans="1:2" ht="13">
      <c r="A26" s="6"/>
      <c r="B26" s="6"/>
    </row>
    <row r="27" spans="1:2" ht="13">
      <c r="A27" s="6"/>
      <c r="B27" s="6"/>
    </row>
    <row r="28" spans="1:2" ht="13">
      <c r="A28" s="6"/>
      <c r="B28" s="6"/>
    </row>
    <row r="29" spans="1:2" ht="13">
      <c r="A29" s="6"/>
      <c r="B29" s="6"/>
    </row>
    <row r="30" spans="1:2" ht="13">
      <c r="A30" s="6"/>
      <c r="B30" s="6"/>
    </row>
    <row r="31" spans="1:2" ht="13">
      <c r="A31" s="6"/>
      <c r="B31" s="6"/>
    </row>
    <row r="32" spans="1:2" ht="13">
      <c r="A32" s="6"/>
      <c r="B32" s="6"/>
    </row>
    <row r="33" spans="1:2" ht="13">
      <c r="A33" s="6"/>
      <c r="B33" s="6"/>
    </row>
    <row r="34" spans="1:2" ht="13">
      <c r="A34" s="6"/>
      <c r="B34" s="6"/>
    </row>
    <row r="35" spans="1:2" ht="13">
      <c r="A35" s="6"/>
      <c r="B35" s="6"/>
    </row>
    <row r="36" spans="1:2" ht="13">
      <c r="A36" s="6"/>
      <c r="B36" s="6"/>
    </row>
    <row r="37" spans="1:2" ht="13">
      <c r="A37" s="6"/>
      <c r="B37" s="6"/>
    </row>
    <row r="38" spans="1:2" ht="13">
      <c r="A38" s="6"/>
      <c r="B38" s="6"/>
    </row>
    <row r="39" spans="1:2" ht="13">
      <c r="A39" s="6"/>
      <c r="B39" s="6"/>
    </row>
    <row r="40" spans="1:2" ht="13">
      <c r="A40" s="6"/>
      <c r="B40" s="6"/>
    </row>
    <row r="41" spans="1:2" ht="13">
      <c r="A41" s="6"/>
      <c r="B41" s="6"/>
    </row>
    <row r="42" spans="1:2" ht="13">
      <c r="A42" s="6"/>
      <c r="B42" s="6"/>
    </row>
    <row r="43" spans="1:2" ht="13">
      <c r="A43" s="6"/>
      <c r="B43" s="6"/>
    </row>
    <row r="44" spans="1:2" ht="13">
      <c r="A44" s="6"/>
      <c r="B44" s="6"/>
    </row>
    <row r="45" spans="1:2" ht="13">
      <c r="A45" s="6"/>
      <c r="B45" s="6"/>
    </row>
    <row r="46" spans="1:2" ht="13">
      <c r="A46" s="6"/>
      <c r="B46" s="6"/>
    </row>
    <row r="47" spans="1:2" ht="13">
      <c r="A47" s="6"/>
      <c r="B47" s="6"/>
    </row>
    <row r="48" spans="1:2" ht="13">
      <c r="A48" s="6"/>
      <c r="B48" s="6"/>
    </row>
    <row r="49" spans="1:2" ht="13">
      <c r="A49" s="6"/>
      <c r="B49" s="6"/>
    </row>
    <row r="50" spans="1:2" ht="13">
      <c r="A50" s="6"/>
      <c r="B50" s="6"/>
    </row>
    <row r="51" spans="1:2" ht="13">
      <c r="A51" s="6"/>
      <c r="B51" s="6"/>
    </row>
    <row r="52" spans="1:2" ht="13">
      <c r="A52" s="6"/>
      <c r="B52" s="6"/>
    </row>
    <row r="53" spans="1:2" ht="13">
      <c r="A53" s="6"/>
      <c r="B53" s="6"/>
    </row>
    <row r="54" spans="1:2" ht="13">
      <c r="A54" s="6"/>
      <c r="B54" s="6"/>
    </row>
    <row r="55" spans="1:2" ht="13">
      <c r="A55" s="6"/>
      <c r="B55" s="6"/>
    </row>
    <row r="56" spans="1:2" ht="13">
      <c r="A56" s="6"/>
      <c r="B56" s="6"/>
    </row>
    <row r="57" spans="1:2" ht="13">
      <c r="A57" s="6"/>
      <c r="B57" s="6"/>
    </row>
    <row r="58" spans="1:2" ht="13">
      <c r="A58" s="6"/>
      <c r="B58" s="6"/>
    </row>
    <row r="59" spans="1:2" ht="13">
      <c r="A59" s="6"/>
      <c r="B59" s="6"/>
    </row>
    <row r="60" spans="1:2" ht="13">
      <c r="A60" s="6"/>
      <c r="B60" s="6"/>
    </row>
    <row r="61" spans="1:2" ht="13">
      <c r="A61" s="6"/>
      <c r="B61" s="6"/>
    </row>
    <row r="62" spans="1:2" ht="13">
      <c r="A62" s="6"/>
      <c r="B62" s="6"/>
    </row>
    <row r="63" spans="1:2" ht="13">
      <c r="A63" s="6"/>
      <c r="B63" s="6"/>
    </row>
    <row r="64" spans="1:2" ht="13">
      <c r="A64" s="6"/>
      <c r="B64" s="6"/>
    </row>
    <row r="65" spans="1:2" ht="13">
      <c r="A65" s="6"/>
      <c r="B65" s="6"/>
    </row>
    <row r="66" spans="1:2" ht="13">
      <c r="A66" s="6"/>
      <c r="B66" s="6"/>
    </row>
    <row r="67" spans="1:2" ht="13">
      <c r="A67" s="6"/>
      <c r="B67" s="6"/>
    </row>
    <row r="68" spans="1:2" ht="13">
      <c r="A68" s="6"/>
      <c r="B68" s="6"/>
    </row>
    <row r="69" spans="1:2" ht="13">
      <c r="A69" s="6"/>
      <c r="B69" s="6"/>
    </row>
    <row r="70" spans="1:2" ht="13">
      <c r="A70" s="6"/>
      <c r="B70" s="6"/>
    </row>
    <row r="71" spans="1:2" ht="13">
      <c r="A71" s="6"/>
      <c r="B71" s="6"/>
    </row>
    <row r="72" spans="1:2" ht="13">
      <c r="A72" s="6"/>
      <c r="B72" s="6"/>
    </row>
    <row r="73" spans="1:2" ht="13">
      <c r="A73" s="6"/>
      <c r="B73" s="6"/>
    </row>
    <row r="74" spans="1:2" ht="13">
      <c r="A74" s="6"/>
      <c r="B74" s="6"/>
    </row>
    <row r="75" spans="1:2" ht="13">
      <c r="A75" s="6"/>
      <c r="B75" s="6"/>
    </row>
    <row r="76" spans="1:2" ht="13">
      <c r="A76" s="6"/>
      <c r="B76" s="6"/>
    </row>
    <row r="77" spans="1:2" ht="13">
      <c r="A77" s="6"/>
      <c r="B77" s="6"/>
    </row>
    <row r="78" spans="1:2" ht="13">
      <c r="A78" s="6"/>
      <c r="B78" s="6"/>
    </row>
    <row r="79" spans="1:2" ht="13">
      <c r="A79" s="6"/>
      <c r="B79" s="6"/>
    </row>
    <row r="80" spans="1:2" ht="13">
      <c r="A80" s="6"/>
      <c r="B80" s="6"/>
    </row>
    <row r="81" spans="1:2" ht="13">
      <c r="A81" s="6"/>
      <c r="B81" s="6"/>
    </row>
    <row r="82" spans="1:2" ht="13">
      <c r="A82" s="6"/>
      <c r="B82" s="6"/>
    </row>
    <row r="83" spans="1:2" ht="13">
      <c r="A83" s="6"/>
      <c r="B83" s="6"/>
    </row>
    <row r="84" spans="1:2" ht="13">
      <c r="A84" s="6"/>
      <c r="B84" s="6"/>
    </row>
    <row r="85" spans="1:2" ht="13">
      <c r="A85" s="6"/>
      <c r="B85" s="6"/>
    </row>
    <row r="86" spans="1:2" ht="13">
      <c r="A86" s="6"/>
      <c r="B86" s="6"/>
    </row>
    <row r="87" spans="1:2" ht="13">
      <c r="A87" s="6"/>
      <c r="B87" s="6"/>
    </row>
    <row r="88" spans="1:2" ht="13">
      <c r="A88" s="6"/>
      <c r="B88" s="6"/>
    </row>
    <row r="89" spans="1:2" ht="13">
      <c r="A89" s="6"/>
      <c r="B89" s="6"/>
    </row>
    <row r="90" spans="1:2" ht="13">
      <c r="A90" s="6"/>
      <c r="B90" s="6"/>
    </row>
    <row r="91" spans="1:2" ht="13">
      <c r="A91" s="6"/>
      <c r="B91" s="6"/>
    </row>
    <row r="92" spans="1:2" ht="13">
      <c r="A92" s="6"/>
      <c r="B92" s="6"/>
    </row>
    <row r="93" spans="1:2" ht="13">
      <c r="A93" s="6"/>
      <c r="B93" s="6"/>
    </row>
    <row r="94" spans="1:2" ht="13">
      <c r="A94" s="6"/>
      <c r="B94" s="6"/>
    </row>
    <row r="95" spans="1:2" ht="13">
      <c r="A95" s="6"/>
      <c r="B95" s="6"/>
    </row>
    <row r="96" spans="1:2" ht="13">
      <c r="A96" s="6"/>
      <c r="B96" s="6"/>
    </row>
    <row r="97" spans="1:2" ht="13">
      <c r="A97" s="6"/>
      <c r="B97" s="6"/>
    </row>
    <row r="98" spans="1:2" ht="13">
      <c r="A98" s="6"/>
      <c r="B98" s="6"/>
    </row>
    <row r="99" spans="1:2" ht="13">
      <c r="A99" s="6"/>
      <c r="B99" s="6"/>
    </row>
    <row r="100" spans="1:2" ht="13">
      <c r="A100" s="6"/>
      <c r="B100" s="6"/>
    </row>
  </sheetData>
  <mergeCells count="1">
    <mergeCell ref="A1:B1"/>
  </mergeCells>
  <phoneticPr fontId="36" type="noConversion"/>
  <dataValidations count="1">
    <dataValidation type="list" allowBlank="1" showInputMessage="1" showErrorMessage="1" sqref="B3:B100" xr:uid="{73009079-0218-4E7A-8E92-3D476C381260}">
      <formula1>"Corporation,Partnership,Sole Proprietorship,Joint Venture"</formula1>
    </dataValidation>
  </dataValidation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FE-97C3-4CA2-9942-8418F4947D60}">
  <dimension ref="A3:F28"/>
  <sheetViews>
    <sheetView tabSelected="1" workbookViewId="0">
      <pane xSplit="2" ySplit="5" topLeftCell="C15" activePane="bottomRight" state="frozen"/>
      <selection pane="topRight" activeCell="C1" sqref="C1"/>
      <selection pane="bottomLeft" activeCell="A6" sqref="A6"/>
      <selection pane="bottomRight" activeCell="C11" sqref="C11"/>
    </sheetView>
  </sheetViews>
  <sheetFormatPr defaultColWidth="9.1796875" defaultRowHeight="14"/>
  <cols>
    <col min="1" max="1" width="9.1796875" style="19"/>
    <col min="2" max="2" width="34" style="20" customWidth="1"/>
    <col min="3" max="3" width="63.1796875" style="19" customWidth="1"/>
    <col min="4" max="4" width="9.81640625" style="21" bestFit="1" customWidth="1"/>
    <col min="5" max="5" width="22.81640625" style="21" customWidth="1"/>
    <col min="6" max="16384" width="9.1796875" style="19"/>
  </cols>
  <sheetData>
    <row r="3" spans="1:6" ht="15.5">
      <c r="B3" s="299" t="s">
        <v>17</v>
      </c>
      <c r="C3" s="300"/>
      <c r="D3" s="300"/>
      <c r="E3" s="300"/>
    </row>
    <row r="4" spans="1:6" ht="14.5" thickBot="1"/>
    <row r="5" spans="1:6" ht="14.5" thickBot="1">
      <c r="B5" s="22" t="s">
        <v>10</v>
      </c>
      <c r="C5" s="23" t="s">
        <v>11</v>
      </c>
      <c r="D5" s="23" t="s">
        <v>12</v>
      </c>
      <c r="E5" s="24" t="s">
        <v>13</v>
      </c>
    </row>
    <row r="6" spans="1:6">
      <c r="A6" s="104"/>
      <c r="B6" s="106" t="s">
        <v>63</v>
      </c>
      <c r="C6" s="243" t="s">
        <v>53</v>
      </c>
      <c r="D6" s="248" t="s">
        <v>20</v>
      </c>
      <c r="E6" s="105" t="s">
        <v>20</v>
      </c>
    </row>
    <row r="7" spans="1:6" ht="27.75" customHeight="1">
      <c r="A7" s="104"/>
      <c r="B7" s="103" t="s">
        <v>13</v>
      </c>
      <c r="C7" s="241" t="s">
        <v>54</v>
      </c>
      <c r="D7" s="248" t="s">
        <v>20</v>
      </c>
      <c r="E7" s="105" t="s">
        <v>20</v>
      </c>
    </row>
    <row r="8" spans="1:6">
      <c r="A8" s="104"/>
      <c r="B8" s="108" t="s">
        <v>55</v>
      </c>
      <c r="C8" s="242" t="s">
        <v>56</v>
      </c>
      <c r="D8" s="249" t="s">
        <v>20</v>
      </c>
      <c r="E8" s="107" t="s">
        <v>20</v>
      </c>
    </row>
    <row r="9" spans="1:6" ht="42">
      <c r="A9" s="104"/>
      <c r="B9" s="102" t="s">
        <v>18</v>
      </c>
      <c r="C9" s="81" t="s">
        <v>19</v>
      </c>
      <c r="D9" s="250" t="s">
        <v>20</v>
      </c>
      <c r="E9" s="247" t="s">
        <v>20</v>
      </c>
    </row>
    <row r="10" spans="1:6" ht="42">
      <c r="A10" s="104"/>
      <c r="B10" s="240" t="s">
        <v>105</v>
      </c>
      <c r="C10" s="101" t="s">
        <v>106</v>
      </c>
      <c r="D10" s="250" t="s">
        <v>20</v>
      </c>
      <c r="E10" s="247" t="s">
        <v>20</v>
      </c>
    </row>
    <row r="11" spans="1:6" ht="28">
      <c r="A11" s="104"/>
      <c r="B11" s="111" t="s">
        <v>21</v>
      </c>
      <c r="C11" s="244" t="s">
        <v>25</v>
      </c>
      <c r="D11" s="248" t="s">
        <v>16</v>
      </c>
      <c r="E11" s="246" t="s">
        <v>29</v>
      </c>
      <c r="F11" s="230"/>
    </row>
    <row r="12" spans="1:6">
      <c r="A12" s="104"/>
      <c r="B12" s="111" t="s">
        <v>57</v>
      </c>
      <c r="C12" s="101" t="s">
        <v>64</v>
      </c>
      <c r="D12" s="248"/>
      <c r="E12" s="110"/>
    </row>
    <row r="13" spans="1:6" ht="84">
      <c r="A13" s="104"/>
      <c r="B13" s="112" t="s">
        <v>22</v>
      </c>
      <c r="C13" s="81" t="s">
        <v>27</v>
      </c>
      <c r="D13" s="250" t="s">
        <v>26</v>
      </c>
      <c r="E13" s="245" t="s">
        <v>103</v>
      </c>
      <c r="F13" s="230"/>
    </row>
    <row r="14" spans="1:6" ht="112">
      <c r="B14" s="25" t="s">
        <v>23</v>
      </c>
      <c r="C14" s="81" t="s">
        <v>102</v>
      </c>
      <c r="D14" s="250" t="s">
        <v>15</v>
      </c>
      <c r="E14" s="245" t="s">
        <v>103</v>
      </c>
      <c r="F14" s="230"/>
    </row>
    <row r="15" spans="1:6" ht="70">
      <c r="B15" s="109" t="s">
        <v>24</v>
      </c>
      <c r="C15" s="101" t="s">
        <v>28</v>
      </c>
      <c r="D15" s="248" t="s">
        <v>14</v>
      </c>
      <c r="E15" s="245" t="s">
        <v>103</v>
      </c>
      <c r="F15" s="230"/>
    </row>
    <row r="16" spans="1:6" ht="15.5">
      <c r="B16" s="74"/>
      <c r="C16" s="20"/>
    </row>
    <row r="17" spans="2:3">
      <c r="B17" s="301" t="s">
        <v>97</v>
      </c>
      <c r="C17" s="258"/>
    </row>
    <row r="18" spans="2:3" ht="15.5">
      <c r="B18" s="74"/>
    </row>
    <row r="28" spans="2:3">
      <c r="B28" s="19"/>
    </row>
  </sheetData>
  <mergeCells count="2">
    <mergeCell ref="B3:E3"/>
    <mergeCell ref="B17:C17"/>
  </mergeCells>
  <hyperlinks>
    <hyperlink ref="C6" r:id="rId1" xr:uid="{7C729FD3-5F41-4203-A26F-E54734458B94}"/>
    <hyperlink ref="C11" r:id="rId2" xr:uid="{6E08A929-EBCF-4E86-AF0C-2E61096F5E31}"/>
  </hyperlink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8 V k C V 6 n 1 e S O l A A A A 9 g A A A B I A H A B D b 2 5 m a W c v U G F j a 2 F n Z S 5 4 b W w g o h g A K K A U A A A A A A A A A A A A A A A A A A A A A A A A A A A A h Y + x D o I w G I R f h X S n L S V R Q 3 7 K 4 C q J C d G 4 N q V C I x R D i + X d H H w k X 0 G M o m 6 O d / d d c n e / 3 i A b 2 y a 4 q N 7 q z q Q o w h Q F y s i u 1 K Z K 0 e C O 4 Q p l H L Z C n k S l g g k 2 N h m t T l H t 3 D k h x H u P f Y y 7 v i K M 0 o g c 8 k 0 h a 9 W K U B v r h J E K f V r l / x b i s H + N 4 Q x H 0 R L H C 4 Y p k N m E X J s v w K a 9 z / T H h P X Q u K F X X J l w V w C Z J Z D 3 B / 4 A U E s D B B Q A A g A I A P F Z A l 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x W Q J X K I p H u A 4 A A A A R A A A A E w A c A E Z v c m 1 1 b G F z L 1 N l Y 3 R p b 2 4 x L m 0 g o h g A K K A U A A A A A A A A A A A A A A A A A A A A A A A A A A A A K 0 5 N L s n M z 1 M I h t C G 1 g B Q S w E C L Q A U A A I A C A D x W Q J X q f V 5 I 6 U A A A D 2 A A A A E g A A A A A A A A A A A A A A A A A A A A A A Q 2 9 u Z m l n L 1 B h Y 2 t h Z 2 U u e G 1 s U E s B A i 0 A F A A C A A g A 8 V k C V w / K 6 a u k A A A A 6 Q A A A B M A A A A A A A A A A A A A A A A A 8 Q A A A F t D b 2 5 0 Z W 5 0 X 1 R 5 c G V z X S 5 4 b W x Q S w E C L Q A U A A I A C A D x W Q J X 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W m L X d k q K I k a R I 9 e 0 9 M V I N g A A A A A C A A A A A A A D Z g A A w A A A A B A A A A B P N Z D R i T n 2 G x w V K o 7 C 2 C Y P A A A A A A S A A A C g A A A A E A A A A I g D q w u G J U h j K M p 2 Z E u 0 G O N Q A A A A Q 5 J t / G k m J a H z Z V M o W / x A d w C s e y i L G 8 k 6 s V y Y W A V / u j C W 8 c o r 2 r P I A v u e Y 6 c G w S O Z 7 k Q h 3 J U 1 Z C 3 o T Y d t 8 W Z / f 9 V D 9 S D z i R 8 r G s r j 7 s V s V C 8 U A A A A r j 5 h p K 1 X 7 d N I 5 S G I + V v t r j 8 G 7 1 Q = < / D a t a M a s h u p > 
</file>

<file path=customXml/itemProps1.xml><?xml version="1.0" encoding="utf-8"?>
<ds:datastoreItem xmlns:ds="http://schemas.openxmlformats.org/officeDocument/2006/customXml" ds:itemID="{FA0B8674-92F4-4F06-A107-D5FE34FB113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Table of Contents</vt:lpstr>
      <vt:lpstr>Supplier Diversity Plan</vt:lpstr>
      <vt:lpstr>Procurement Data</vt:lpstr>
      <vt:lpstr>Diversity Goals</vt:lpstr>
      <vt:lpstr>Low-Income Census Data (1)</vt:lpstr>
      <vt:lpstr>Low-Income Census Data (2)</vt:lpstr>
      <vt:lpstr>Definitions </vt:lpstr>
      <vt:lpstr>'Table of Contents'!_ftn1</vt:lpstr>
      <vt:lpstr>'Table of Contents'!_ftn2</vt:lpstr>
      <vt:lpstr>'Table of Contents'!_ftnref1</vt:lpstr>
      <vt:lpstr>'Table of Contents'!_ftnref2</vt:lpstr>
      <vt:lpstr>'Table of Contents'!_Hlk134793939</vt:lpstr>
      <vt:lpstr>'Table of Contents'!_Hlk134793978</vt:lpstr>
    </vt:vector>
  </TitlesOfParts>
  <Company>Edison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C. Hayman</dc:creator>
  <cp:lastModifiedBy>Hammett, Ricki</cp:lastModifiedBy>
  <cp:lastPrinted>2023-08-03T23:54:23Z</cp:lastPrinted>
  <dcterms:created xsi:type="dcterms:W3CDTF">2009-03-09T15:35:50Z</dcterms:created>
  <dcterms:modified xsi:type="dcterms:W3CDTF">2024-02-28T21:00:03Z</dcterms:modified>
</cp:coreProperties>
</file>