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lvarez\Downloads\nplh\"/>
    </mc:Choice>
  </mc:AlternateContent>
  <xr:revisionPtr revIDLastSave="0" documentId="13_ncr:1_{27C1F8E3-92DF-4C71-B2A5-EED498DC8017}" xr6:coauthVersionLast="47" xr6:coauthVersionMax="47" xr10:uidLastSave="{00000000-0000-0000-0000-000000000000}"/>
  <bookViews>
    <workbookView xWindow="10960" yWindow="-2220" windowWidth="23840" windowHeight="20840" xr2:uid="{00000000-000D-0000-FFFF-FFFF00000000}"/>
  </bookViews>
  <sheets>
    <sheet name="Sheet1" sheetId="1" r:id="rId1"/>
  </sheets>
  <definedNames>
    <definedName name="_xlnm.Print_Area" localSheetId="0">Sheet1!$A$2:$D$64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2" i="1"/>
  <c r="D13" i="1"/>
  <c r="D14" i="1"/>
  <c r="D15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3" i="1"/>
  <c r="D35" i="1"/>
  <c r="D36" i="1"/>
  <c r="D37" i="1"/>
  <c r="D42" i="1"/>
  <c r="D44" i="1"/>
  <c r="D45" i="1"/>
  <c r="D46" i="1"/>
  <c r="D48" i="1"/>
  <c r="D49" i="1"/>
  <c r="D50" i="1"/>
  <c r="D51" i="1"/>
  <c r="D52" i="1"/>
  <c r="D53" i="1"/>
  <c r="B54" i="1"/>
  <c r="D54" i="1"/>
  <c r="D55" i="1"/>
  <c r="D56" i="1"/>
  <c r="D57" i="1"/>
  <c r="D58" i="1"/>
  <c r="D59" i="1"/>
  <c r="D60" i="1"/>
  <c r="C62" i="1"/>
  <c r="B3" i="1"/>
  <c r="D3" i="1"/>
  <c r="B62" i="1"/>
  <c r="D62" i="1" l="1"/>
</calcChain>
</file>

<file path=xl/sharedStrings.xml><?xml version="1.0" encoding="utf-8"?>
<sst xmlns="http://schemas.openxmlformats.org/spreadsheetml/2006/main" count="66" uniqueCount="66">
  <si>
    <t>County Name</t>
  </si>
  <si>
    <t>Allocation Amount</t>
  </si>
  <si>
    <t>Noncompetitive Awarded</t>
  </si>
  <si>
    <t>Alameda</t>
  </si>
  <si>
    <t>Alpine</t>
  </si>
  <si>
    <t>Amador</t>
  </si>
  <si>
    <t>Berkeley</t>
  </si>
  <si>
    <t xml:space="preserve">Butte </t>
  </si>
  <si>
    <t>Calaveras</t>
  </si>
  <si>
    <t xml:space="preserve">Colusa </t>
  </si>
  <si>
    <t>Contra Costa</t>
  </si>
  <si>
    <t xml:space="preserve">Del Norte </t>
  </si>
  <si>
    <t xml:space="preserve">El Dorado </t>
  </si>
  <si>
    <t>Fresno</t>
  </si>
  <si>
    <t>Glenn</t>
  </si>
  <si>
    <t>Humboldt</t>
  </si>
  <si>
    <t xml:space="preserve">Imperial </t>
  </si>
  <si>
    <t>Inyo</t>
  </si>
  <si>
    <t>Kern</t>
  </si>
  <si>
    <t>Kings</t>
  </si>
  <si>
    <t>Lake</t>
  </si>
  <si>
    <t>Lassen</t>
  </si>
  <si>
    <t xml:space="preserve">Los Angeles 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</si>
  <si>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</si>
  <si>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</si>
  <si>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</si>
  <si>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</si>
  <si>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</si>
  <si>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</si>
  <si>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</si>
  <si>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</si>
  <si>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</si>
  <si>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</si>
  <si>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</si>
  <si>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</si>
  <si>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</si>
  <si>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 xml:space="preserve">Riverside </t>
  </si>
  <si>
    <t>Sacramento</t>
  </si>
  <si>
    <t>San Benito</t>
  </si>
  <si>
    <t>San Bernardino</t>
  </si>
  <si>
    <t>San Diego</t>
  </si>
  <si>
    <t>San Francisco</t>
  </si>
  <si>
    <t xml:space="preserve">San Joaquin </t>
  </si>
  <si>
    <t xml:space="preserve">San Luis Obispo </t>
  </si>
  <si>
    <t xml:space="preserve">San Mateo </t>
  </si>
  <si>
    <t xml:space="preserve">Santa Barbara </t>
  </si>
  <si>
    <t xml:space="preserve">Santa Clara </t>
  </si>
  <si>
    <t>Santa Cruz</t>
  </si>
  <si>
    <t>Shasta</t>
  </si>
  <si>
    <t xml:space="preserve">Sierra </t>
  </si>
  <si>
    <t>Siskiyou</t>
  </si>
  <si>
    <t>Solano</t>
  </si>
  <si>
    <t>Sonoma</t>
  </si>
  <si>
    <t>Stanislaus</t>
  </si>
  <si>
    <t xml:space="preserve">Sutter Yuba </t>
  </si>
  <si>
    <t>Tehama</t>
  </si>
  <si>
    <t>Tri-City (Claremont, La Verne, Pomona)</t>
  </si>
  <si>
    <t>Trinity</t>
  </si>
  <si>
    <t>Tulare</t>
  </si>
  <si>
    <t>Tuolumne</t>
  </si>
  <si>
    <t>Ventura</t>
  </si>
  <si>
    <t>Yolo</t>
  </si>
  <si>
    <t>TOTAL</t>
  </si>
  <si>
    <t>Unawarded Funds Transferred to the Competitive Allocation*</t>
  </si>
  <si>
    <t>APPENDIX 3: REMAINING COUNTY NCA BALANCES AS OF AUGUST 31, 2022</t>
  </si>
  <si>
    <t xml:space="preserve">*An additional $3,335,598 in NCA funds was previously transferred to the Competitive Allocation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</si>
</sst>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2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Fill="1"/>
    <xf numFmtId="0" fontId="3" fillId="0" borderId="0" xfId="0" applyFont="1" applyFill="1" applyAlignment="1"/>
    <xf numFmtId="0" fontId="2" fillId="0" borderId="3" xfId="0" applyFont="1" applyBorder="1" applyAlignment="1" applyProtection="1">
      <alignment horizontal="left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6" fontId="2" fillId="0" borderId="3" xfId="0" applyNumberFormat="1" applyFont="1" applyBorder="1" applyAlignment="1" applyProtection="1">
      <alignment horizontal="left" vertical="center"/>
      <protection locked="0"/>
    </xf>
    <xf numFmtId="164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164" fontId="4" fillId="2" borderId="4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left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12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63" totalsRowCount="1" headerRowDxfId="8" dataDxfId="11" totalsRowDxfId="10" tableBorderDxfId="9">
  <autoFilter ref="A2:D6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County Name" dataDxfId="7" totalsRowDxfId="6"/>
    <tableColumn id="2" xr3:uid="{00000000-0010-0000-0000-000002000000}" name="Allocation Amount" dataDxfId="5" totalsRowDxfId="4"/>
    <tableColumn id="4" xr3:uid="{00000000-0010-0000-0000-000004000000}" name="Noncompetitive Awarded" dataDxfId="3" totalsRowDxfId="2"/>
    <tableColumn id="5" xr3:uid="{00000000-0010-0000-0000-000005000000}" name="Unawarded Funds Transferred to the Competitive Allocation*" dataDxfId="1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0"/>
  <sheetViews>
    <sheetView tabSelected="1" workbookViewId="0">
      <selection activeCell="A12" sqref="A12"/>
    </sheetView>
  </sheetViews>
  <sheetFormatPr defaultRowHeight="15.75" x14ac:dyDescent="0.25"/>
  <cols>
    <col min="1" max="1" width="42.5703125" style="2" bestFit="1" customWidth="1"/>
    <col min="2" max="2" width="26.7109375" style="3" customWidth="1"/>
    <col min="3" max="3" width="32" style="1" customWidth="1"/>
    <col min="4" max="4" width="40.28515625" style="4" customWidth="1"/>
    <col min="7" max="7" width="9" customWidth="1"/>
  </cols>
  <sheetData>
    <row r="1" spans="1:4" ht="24" customHeight="1" x14ac:dyDescent="0.25">
      <c r="A1" s="23" t="s">
        <v>64</v>
      </c>
      <c r="B1" s="23"/>
      <c r="C1" s="23"/>
      <c r="D1" s="23"/>
    </row>
    <row r="2" spans="1:4" s="5" customFormat="1" ht="31.5" x14ac:dyDescent="0.25">
      <c r="A2" s="25" t="s">
        <v>0</v>
      </c>
      <c r="B2" s="26" t="s">
        <v>1</v>
      </c>
      <c r="C2" s="26" t="s">
        <v>2</v>
      </c>
      <c r="D2" s="27" t="s">
        <v>63</v>
      </c>
    </row>
    <row r="3" spans="1:4" ht="15" customHeight="1" x14ac:dyDescent="0.25">
      <c r="A3" s="7" t="s">
        <v>3</v>
      </c>
      <c r="B3" s="8">
        <f>1314807+2300912+2848749</f>
        <v>6464468</v>
      </c>
      <c r="C3" s="8">
        <v>6464468</v>
      </c>
      <c r="D3" s="8">
        <f>SUM(B3)-(C3)</f>
        <v>0</v>
      </c>
    </row>
    <row r="4" spans="1:4" ht="15" customHeight="1" x14ac:dyDescent="0.25">
      <c r="A4" s="7" t="s">
        <v>4</v>
      </c>
      <c r="B4" s="8">
        <v>500000</v>
      </c>
      <c r="C4" s="8">
        <v>0</v>
      </c>
      <c r="D4" s="8">
        <v>0</v>
      </c>
    </row>
    <row r="5" spans="1:4" ht="15" customHeight="1" x14ac:dyDescent="0.25">
      <c r="A5" s="9" t="s">
        <v>5</v>
      </c>
      <c r="B5" s="10">
        <v>500000</v>
      </c>
      <c r="C5" s="8">
        <v>500000</v>
      </c>
      <c r="D5" s="8">
        <f t="shared" ref="D5:D36" si="0">SUM(B5)-(C5)</f>
        <v>0</v>
      </c>
    </row>
    <row r="6" spans="1:4" ht="15" customHeight="1" x14ac:dyDescent="0.25">
      <c r="A6" s="7" t="s">
        <v>6</v>
      </c>
      <c r="B6" s="8">
        <v>1350299</v>
      </c>
      <c r="C6" s="8">
        <v>1350299</v>
      </c>
      <c r="D6" s="8">
        <f t="shared" si="0"/>
        <v>0</v>
      </c>
    </row>
    <row r="7" spans="1:4" ht="15" customHeight="1" x14ac:dyDescent="0.25">
      <c r="A7" s="9" t="s">
        <v>7</v>
      </c>
      <c r="B7" s="11">
        <v>1659786</v>
      </c>
      <c r="C7" s="8">
        <v>1659786</v>
      </c>
      <c r="D7" s="8">
        <f t="shared" si="0"/>
        <v>0</v>
      </c>
    </row>
    <row r="8" spans="1:4" ht="15" customHeight="1" x14ac:dyDescent="0.25">
      <c r="A8" s="9" t="s">
        <v>8</v>
      </c>
      <c r="B8" s="11">
        <v>500000</v>
      </c>
      <c r="C8" s="8">
        <v>0</v>
      </c>
      <c r="D8" s="8">
        <f t="shared" si="0"/>
        <v>500000</v>
      </c>
    </row>
    <row r="9" spans="1:4" ht="15" customHeight="1" x14ac:dyDescent="0.25">
      <c r="A9" s="7" t="s">
        <v>9</v>
      </c>
      <c r="B9" s="8">
        <v>500000</v>
      </c>
      <c r="C9" s="8">
        <v>500000</v>
      </c>
      <c r="D9" s="8">
        <f t="shared" si="0"/>
        <v>0</v>
      </c>
    </row>
    <row r="10" spans="1:4" ht="15" customHeight="1" x14ac:dyDescent="0.25">
      <c r="A10" s="9" t="s">
        <v>10</v>
      </c>
      <c r="B10" s="11">
        <v>2231574</v>
      </c>
      <c r="C10" s="8">
        <v>2231574</v>
      </c>
      <c r="D10" s="8">
        <f t="shared" si="0"/>
        <v>0</v>
      </c>
    </row>
    <row r="11" spans="1:4" ht="15" customHeight="1" x14ac:dyDescent="0.25">
      <c r="A11" s="7" t="s">
        <v>11</v>
      </c>
      <c r="B11" s="12">
        <v>500000</v>
      </c>
      <c r="C11" s="8">
        <v>0</v>
      </c>
      <c r="D11" s="8">
        <v>0</v>
      </c>
    </row>
    <row r="12" spans="1:4" ht="15" customHeight="1" x14ac:dyDescent="0.25">
      <c r="A12" s="7" t="s">
        <v>12</v>
      </c>
      <c r="B12" s="8">
        <v>836801</v>
      </c>
      <c r="C12" s="8">
        <v>836801</v>
      </c>
      <c r="D12" s="8">
        <f t="shared" si="0"/>
        <v>0</v>
      </c>
    </row>
    <row r="13" spans="1:4" ht="15" customHeight="1" x14ac:dyDescent="0.25">
      <c r="A13" s="7" t="s">
        <v>13</v>
      </c>
      <c r="B13" s="8">
        <v>2183000</v>
      </c>
      <c r="C13" s="8">
        <v>2183000</v>
      </c>
      <c r="D13" s="8">
        <f t="shared" si="0"/>
        <v>0</v>
      </c>
    </row>
    <row r="14" spans="1:4" ht="15" customHeight="1" x14ac:dyDescent="0.25">
      <c r="A14" s="7" t="s">
        <v>14</v>
      </c>
      <c r="B14" s="8">
        <v>500000</v>
      </c>
      <c r="C14" s="8">
        <v>0</v>
      </c>
      <c r="D14" s="8">
        <f t="shared" si="0"/>
        <v>500000</v>
      </c>
    </row>
    <row r="15" spans="1:4" ht="15" customHeight="1" x14ac:dyDescent="0.25">
      <c r="A15" s="7" t="s">
        <v>15</v>
      </c>
      <c r="B15" s="8">
        <v>1054690</v>
      </c>
      <c r="C15" s="8">
        <v>1054690</v>
      </c>
      <c r="D15" s="8">
        <f t="shared" si="0"/>
        <v>0</v>
      </c>
    </row>
    <row r="16" spans="1:4" ht="15" customHeight="1" x14ac:dyDescent="0.25">
      <c r="A16" s="7" t="s">
        <v>16</v>
      </c>
      <c r="B16" s="12">
        <v>1602885</v>
      </c>
      <c r="C16" s="8">
        <v>0</v>
      </c>
      <c r="D16" s="8">
        <v>0</v>
      </c>
    </row>
    <row r="17" spans="1:4" ht="15" customHeight="1" x14ac:dyDescent="0.25">
      <c r="A17" s="7" t="s">
        <v>17</v>
      </c>
      <c r="B17" s="8">
        <v>500000</v>
      </c>
      <c r="C17" s="8">
        <v>0</v>
      </c>
      <c r="D17" s="8">
        <f t="shared" si="0"/>
        <v>500000</v>
      </c>
    </row>
    <row r="18" spans="1:4" ht="15" customHeight="1" x14ac:dyDescent="0.25">
      <c r="A18" s="7" t="s">
        <v>18</v>
      </c>
      <c r="B18" s="8">
        <v>1125469</v>
      </c>
      <c r="C18" s="8">
        <v>1125469</v>
      </c>
      <c r="D18" s="8">
        <f t="shared" si="0"/>
        <v>0</v>
      </c>
    </row>
    <row r="19" spans="1:4" ht="15" customHeight="1" x14ac:dyDescent="0.25">
      <c r="A19" s="7" t="s">
        <v>19</v>
      </c>
      <c r="B19" s="8">
        <v>500000</v>
      </c>
      <c r="C19" s="8">
        <v>500000</v>
      </c>
      <c r="D19" s="8">
        <f t="shared" si="0"/>
        <v>0</v>
      </c>
    </row>
    <row r="20" spans="1:4" ht="15" customHeight="1" x14ac:dyDescent="0.25">
      <c r="A20" s="7" t="s">
        <v>20</v>
      </c>
      <c r="B20" s="8">
        <v>557845</v>
      </c>
      <c r="C20" s="8">
        <v>557845</v>
      </c>
      <c r="D20" s="8">
        <f t="shared" si="0"/>
        <v>0</v>
      </c>
    </row>
    <row r="21" spans="1:4" ht="15" customHeight="1" x14ac:dyDescent="0.25">
      <c r="A21" s="7" t="s">
        <v>21</v>
      </c>
      <c r="B21" s="8">
        <v>500000</v>
      </c>
      <c r="C21" s="8">
        <v>0</v>
      </c>
      <c r="D21" s="8">
        <f t="shared" si="0"/>
        <v>500000</v>
      </c>
    </row>
    <row r="22" spans="1:4" ht="15" customHeight="1" x14ac:dyDescent="0.25">
      <c r="A22" s="13" t="s">
        <v>22</v>
      </c>
      <c r="B22" s="12">
        <v>75259413</v>
      </c>
      <c r="C22" s="12">
        <v>75259413</v>
      </c>
      <c r="D22" s="12">
        <v>0</v>
      </c>
    </row>
    <row r="23" spans="1:4" ht="15" customHeight="1" x14ac:dyDescent="0.25">
      <c r="A23" s="7" t="s">
        <v>23</v>
      </c>
      <c r="B23" s="8">
        <v>617522</v>
      </c>
      <c r="C23" s="8">
        <v>617522</v>
      </c>
      <c r="D23" s="8">
        <f t="shared" si="0"/>
        <v>0</v>
      </c>
    </row>
    <row r="24" spans="1:4" ht="15" customHeight="1" x14ac:dyDescent="0.25">
      <c r="A24" s="7" t="s">
        <v>24</v>
      </c>
      <c r="B24" s="8">
        <v>1551535</v>
      </c>
      <c r="C24" s="8">
        <v>1551535</v>
      </c>
      <c r="D24" s="8">
        <f t="shared" si="0"/>
        <v>0</v>
      </c>
    </row>
    <row r="25" spans="1:4" ht="15" customHeight="1" x14ac:dyDescent="0.25">
      <c r="A25" s="7" t="s">
        <v>25</v>
      </c>
      <c r="B25" s="8">
        <v>500000</v>
      </c>
      <c r="C25" s="8">
        <v>500000</v>
      </c>
      <c r="D25" s="8">
        <f t="shared" si="0"/>
        <v>0</v>
      </c>
    </row>
    <row r="26" spans="1:4" ht="15" customHeight="1" x14ac:dyDescent="0.25">
      <c r="A26" s="7" t="s">
        <v>26</v>
      </c>
      <c r="B26" s="8">
        <v>1719462</v>
      </c>
      <c r="C26" s="8">
        <v>1719462</v>
      </c>
      <c r="D26" s="8">
        <f t="shared" si="0"/>
        <v>0</v>
      </c>
    </row>
    <row r="27" spans="1:4" ht="15" customHeight="1" x14ac:dyDescent="0.25">
      <c r="A27" s="7" t="s">
        <v>27</v>
      </c>
      <c r="B27" s="8">
        <v>631401</v>
      </c>
      <c r="C27" s="8">
        <v>631401</v>
      </c>
      <c r="D27" s="8">
        <f t="shared" si="0"/>
        <v>0</v>
      </c>
    </row>
    <row r="28" spans="1:4" ht="15" customHeight="1" x14ac:dyDescent="0.25">
      <c r="A28" s="7" t="s">
        <v>28</v>
      </c>
      <c r="B28" s="8">
        <v>500000</v>
      </c>
      <c r="C28" s="8">
        <v>0</v>
      </c>
      <c r="D28" s="8">
        <f t="shared" si="0"/>
        <v>500000</v>
      </c>
    </row>
    <row r="29" spans="1:4" ht="15" customHeight="1" x14ac:dyDescent="0.25">
      <c r="A29" s="7" t="s">
        <v>29</v>
      </c>
      <c r="B29" s="8">
        <v>500000</v>
      </c>
      <c r="C29" s="8">
        <v>500000</v>
      </c>
      <c r="D29" s="8">
        <f t="shared" si="0"/>
        <v>0</v>
      </c>
    </row>
    <row r="30" spans="1:4" ht="15" customHeight="1" x14ac:dyDescent="0.25">
      <c r="A30" s="7" t="s">
        <v>30</v>
      </c>
      <c r="B30" s="8">
        <v>3938610</v>
      </c>
      <c r="C30" s="8">
        <v>3938610</v>
      </c>
      <c r="D30" s="8">
        <f t="shared" si="0"/>
        <v>0</v>
      </c>
    </row>
    <row r="31" spans="1:4" ht="15" customHeight="1" x14ac:dyDescent="0.25">
      <c r="A31" s="7" t="s">
        <v>31</v>
      </c>
      <c r="B31" s="8">
        <v>500000</v>
      </c>
      <c r="C31" s="8">
        <v>500000</v>
      </c>
      <c r="D31" s="8">
        <f t="shared" si="0"/>
        <v>0</v>
      </c>
    </row>
    <row r="32" spans="1:4" ht="15" customHeight="1" x14ac:dyDescent="0.25">
      <c r="A32" s="7" t="s">
        <v>32</v>
      </c>
      <c r="B32" s="8">
        <v>500000</v>
      </c>
      <c r="C32" s="8">
        <v>500000</v>
      </c>
      <c r="D32" s="8">
        <f t="shared" si="0"/>
        <v>0</v>
      </c>
    </row>
    <row r="33" spans="1:4" ht="15" customHeight="1" x14ac:dyDescent="0.25">
      <c r="A33" s="7" t="s">
        <v>33</v>
      </c>
      <c r="B33" s="8">
        <v>6651830</v>
      </c>
      <c r="C33" s="8">
        <v>6651830</v>
      </c>
      <c r="D33" s="8">
        <f t="shared" si="0"/>
        <v>0</v>
      </c>
    </row>
    <row r="34" spans="1:4" ht="15" customHeight="1" x14ac:dyDescent="0.25">
      <c r="A34" s="7" t="s">
        <v>34</v>
      </c>
      <c r="B34" s="8">
        <v>921458</v>
      </c>
      <c r="C34" s="8">
        <v>902280</v>
      </c>
      <c r="D34" s="8">
        <v>19178</v>
      </c>
    </row>
    <row r="35" spans="1:4" ht="15" customHeight="1" x14ac:dyDescent="0.25">
      <c r="A35" s="7" t="s">
        <v>35</v>
      </c>
      <c r="B35" s="8">
        <v>500000</v>
      </c>
      <c r="C35" s="8">
        <v>0</v>
      </c>
      <c r="D35" s="8">
        <f t="shared" si="0"/>
        <v>500000</v>
      </c>
    </row>
    <row r="36" spans="1:4" ht="15" customHeight="1" x14ac:dyDescent="0.25">
      <c r="A36" s="7" t="s">
        <v>36</v>
      </c>
      <c r="B36" s="8">
        <v>3340454</v>
      </c>
      <c r="C36" s="8">
        <v>3340454</v>
      </c>
      <c r="D36" s="8">
        <f t="shared" si="0"/>
        <v>0</v>
      </c>
    </row>
    <row r="37" spans="1:4" ht="15" customHeight="1" x14ac:dyDescent="0.25">
      <c r="A37" s="7" t="s">
        <v>37</v>
      </c>
      <c r="B37" s="8">
        <v>5087737</v>
      </c>
      <c r="C37" s="8">
        <v>5087737</v>
      </c>
      <c r="D37" s="8">
        <f t="shared" ref="D37:D60" si="1">SUM(B37)-(C37)</f>
        <v>0</v>
      </c>
    </row>
    <row r="38" spans="1:4" ht="15" customHeight="1" x14ac:dyDescent="0.25">
      <c r="A38" s="14" t="s">
        <v>38</v>
      </c>
      <c r="B38" s="8">
        <v>732713</v>
      </c>
      <c r="C38" s="8">
        <v>0</v>
      </c>
      <c r="D38" s="8">
        <v>0</v>
      </c>
    </row>
    <row r="39" spans="1:4" ht="15" customHeight="1" x14ac:dyDescent="0.25">
      <c r="A39" s="7" t="s">
        <v>39</v>
      </c>
      <c r="B39" s="8">
        <v>2591023</v>
      </c>
      <c r="C39" s="8">
        <v>2591000</v>
      </c>
      <c r="D39" s="8">
        <v>23</v>
      </c>
    </row>
    <row r="40" spans="1:4" ht="15" customHeight="1" x14ac:dyDescent="0.25">
      <c r="A40" s="13" t="s">
        <v>40</v>
      </c>
      <c r="B40" s="12">
        <v>12713886</v>
      </c>
      <c r="C40" s="12">
        <v>12713886</v>
      </c>
      <c r="D40" s="12">
        <v>0</v>
      </c>
    </row>
    <row r="41" spans="1:4" ht="15" customHeight="1" x14ac:dyDescent="0.25">
      <c r="A41" s="13" t="s">
        <v>41</v>
      </c>
      <c r="B41" s="12">
        <v>9519091</v>
      </c>
      <c r="C41" s="12">
        <v>9519091</v>
      </c>
      <c r="D41" s="12">
        <v>0</v>
      </c>
    </row>
    <row r="42" spans="1:4" ht="15" customHeight="1" x14ac:dyDescent="0.25">
      <c r="A42" s="7" t="s">
        <v>42</v>
      </c>
      <c r="B42" s="8">
        <v>2141364</v>
      </c>
      <c r="C42" s="8">
        <v>2141364</v>
      </c>
      <c r="D42" s="8">
        <f t="shared" si="1"/>
        <v>0</v>
      </c>
    </row>
    <row r="43" spans="1:4" ht="15" customHeight="1" x14ac:dyDescent="0.25">
      <c r="A43" s="7" t="s">
        <v>43</v>
      </c>
      <c r="B43" s="8">
        <v>1562638</v>
      </c>
      <c r="C43" s="8">
        <v>1493335</v>
      </c>
      <c r="D43" s="8">
        <v>69303</v>
      </c>
    </row>
    <row r="44" spans="1:4" ht="15" customHeight="1" x14ac:dyDescent="0.25">
      <c r="A44" s="7" t="s">
        <v>44</v>
      </c>
      <c r="B44" s="8">
        <v>1740281</v>
      </c>
      <c r="C44" s="8">
        <v>1740281</v>
      </c>
      <c r="D44" s="8">
        <f t="shared" si="1"/>
        <v>0</v>
      </c>
    </row>
    <row r="45" spans="1:4" ht="15" customHeight="1" x14ac:dyDescent="0.25">
      <c r="A45" s="7" t="s">
        <v>45</v>
      </c>
      <c r="B45" s="8">
        <v>2582696</v>
      </c>
      <c r="C45" s="8">
        <v>2582696</v>
      </c>
      <c r="D45" s="8">
        <f t="shared" si="1"/>
        <v>0</v>
      </c>
    </row>
    <row r="46" spans="1:4" s="5" customFormat="1" ht="15" customHeight="1" x14ac:dyDescent="0.25">
      <c r="A46" s="13" t="s">
        <v>46</v>
      </c>
      <c r="B46" s="12">
        <v>10262970</v>
      </c>
      <c r="C46" s="12">
        <v>10262970</v>
      </c>
      <c r="D46" s="8">
        <f t="shared" si="1"/>
        <v>0</v>
      </c>
    </row>
    <row r="47" spans="1:4" ht="15" customHeight="1" x14ac:dyDescent="0.25">
      <c r="A47" s="7" t="s">
        <v>47</v>
      </c>
      <c r="B47" s="8">
        <v>3122563</v>
      </c>
      <c r="C47" s="8">
        <v>3122563</v>
      </c>
      <c r="D47" s="8">
        <v>0</v>
      </c>
    </row>
    <row r="48" spans="1:4" ht="15" customHeight="1" x14ac:dyDescent="0.25">
      <c r="A48" s="7" t="s">
        <v>48</v>
      </c>
      <c r="B48" s="8">
        <v>889538</v>
      </c>
      <c r="C48" s="8">
        <v>889538</v>
      </c>
      <c r="D48" s="8">
        <f t="shared" si="1"/>
        <v>0</v>
      </c>
    </row>
    <row r="49" spans="1:4" ht="15" customHeight="1" x14ac:dyDescent="0.25">
      <c r="A49" s="7" t="s">
        <v>49</v>
      </c>
      <c r="B49" s="8">
        <v>500000</v>
      </c>
      <c r="C49" s="8">
        <v>0</v>
      </c>
      <c r="D49" s="8">
        <f t="shared" si="1"/>
        <v>500000</v>
      </c>
    </row>
    <row r="50" spans="1:4" ht="15" customHeight="1" x14ac:dyDescent="0.25">
      <c r="A50" s="7" t="s">
        <v>50</v>
      </c>
      <c r="B50" s="8">
        <v>500000</v>
      </c>
      <c r="C50" s="8">
        <v>500000</v>
      </c>
      <c r="D50" s="8">
        <f t="shared" si="1"/>
        <v>0</v>
      </c>
    </row>
    <row r="51" spans="1:4" ht="15" customHeight="1" x14ac:dyDescent="0.25">
      <c r="A51" s="7" t="s">
        <v>51</v>
      </c>
      <c r="B51" s="8">
        <v>1711136</v>
      </c>
      <c r="C51" s="8">
        <v>1711136</v>
      </c>
      <c r="D51" s="8">
        <f t="shared" si="1"/>
        <v>0</v>
      </c>
    </row>
    <row r="52" spans="1:4" ht="15" customHeight="1" x14ac:dyDescent="0.25">
      <c r="A52" s="7" t="s">
        <v>52</v>
      </c>
      <c r="B52" s="8">
        <v>3935834</v>
      </c>
      <c r="C52" s="8">
        <v>0</v>
      </c>
      <c r="D52" s="8">
        <f t="shared" si="1"/>
        <v>3935834</v>
      </c>
    </row>
    <row r="53" spans="1:4" ht="15" customHeight="1" x14ac:dyDescent="0.25">
      <c r="A53" s="7" t="s">
        <v>53</v>
      </c>
      <c r="B53" s="8">
        <v>2306517</v>
      </c>
      <c r="C53" s="8">
        <v>2300000</v>
      </c>
      <c r="D53" s="8">
        <f t="shared" si="1"/>
        <v>6517</v>
      </c>
    </row>
    <row r="54" spans="1:4" ht="15" customHeight="1" x14ac:dyDescent="0.25">
      <c r="A54" s="9" t="s">
        <v>54</v>
      </c>
      <c r="B54" s="15">
        <f>500000+596705</f>
        <v>1096705</v>
      </c>
      <c r="C54" s="8">
        <v>1096705</v>
      </c>
      <c r="D54" s="8">
        <f t="shared" si="1"/>
        <v>0</v>
      </c>
    </row>
    <row r="55" spans="1:4" ht="15" customHeight="1" x14ac:dyDescent="0.25">
      <c r="A55" s="7" t="s">
        <v>55</v>
      </c>
      <c r="B55" s="8">
        <v>500000</v>
      </c>
      <c r="C55" s="8">
        <v>500000</v>
      </c>
      <c r="D55" s="8">
        <f>SUM(B55)-(C55)</f>
        <v>0</v>
      </c>
    </row>
    <row r="56" spans="1:4" ht="15" customHeight="1" x14ac:dyDescent="0.25">
      <c r="A56" s="7" t="s">
        <v>56</v>
      </c>
      <c r="B56" s="8">
        <v>1140736</v>
      </c>
      <c r="C56" s="8">
        <v>1140000</v>
      </c>
      <c r="D56" s="8">
        <f>SUM(B56)-(C56)</f>
        <v>736</v>
      </c>
    </row>
    <row r="57" spans="1:4" ht="15" customHeight="1" x14ac:dyDescent="0.25">
      <c r="A57" s="9" t="s">
        <v>57</v>
      </c>
      <c r="B57" s="8">
        <v>500000</v>
      </c>
      <c r="C57" s="8">
        <v>0</v>
      </c>
      <c r="D57" s="8">
        <f>SUM(B57)-(C57)</f>
        <v>500000</v>
      </c>
    </row>
    <row r="58" spans="1:4" ht="15" customHeight="1" x14ac:dyDescent="0.25">
      <c r="A58" s="7" t="s">
        <v>58</v>
      </c>
      <c r="B58" s="8">
        <v>925621</v>
      </c>
      <c r="C58" s="8">
        <v>925621</v>
      </c>
      <c r="D58" s="8">
        <f>SUM(B58)-(C58)</f>
        <v>0</v>
      </c>
    </row>
    <row r="59" spans="1:4" ht="15" customHeight="1" x14ac:dyDescent="0.25">
      <c r="A59" s="7" t="s">
        <v>59</v>
      </c>
      <c r="B59" s="8">
        <v>500000</v>
      </c>
      <c r="C59" s="8">
        <v>500000</v>
      </c>
      <c r="D59" s="8">
        <f t="shared" si="1"/>
        <v>0</v>
      </c>
    </row>
    <row r="60" spans="1:4" ht="15" customHeight="1" x14ac:dyDescent="0.25">
      <c r="A60" s="7" t="s">
        <v>60</v>
      </c>
      <c r="B60" s="8">
        <v>1600109</v>
      </c>
      <c r="C60" s="8">
        <v>1600109</v>
      </c>
      <c r="D60" s="8">
        <f t="shared" si="1"/>
        <v>0</v>
      </c>
    </row>
    <row r="61" spans="1:4" ht="15" customHeight="1" x14ac:dyDescent="0.25">
      <c r="A61" s="16" t="s">
        <v>61</v>
      </c>
      <c r="B61" s="17">
        <v>638340</v>
      </c>
      <c r="C61" s="8">
        <v>346621</v>
      </c>
      <c r="D61" s="8">
        <v>291719</v>
      </c>
    </row>
    <row r="62" spans="1:4" x14ac:dyDescent="0.25">
      <c r="A62" s="18" t="s">
        <v>62</v>
      </c>
      <c r="B62" s="19">
        <f>SUM(B3:B61)</f>
        <v>190000000</v>
      </c>
      <c r="C62" s="19">
        <f>SUM(C3:C61)</f>
        <v>178341092</v>
      </c>
      <c r="D62" s="19">
        <f>SUM(D3:D61)</f>
        <v>8323310</v>
      </c>
    </row>
    <row r="63" spans="1:4" s="22" customFormat="1" ht="15" x14ac:dyDescent="0.25">
      <c r="A63" s="20"/>
      <c r="B63" s="21"/>
      <c r="C63" s="21"/>
      <c r="D63" s="21"/>
    </row>
    <row r="64" spans="1:4" s="6" customFormat="1" ht="31.5" customHeight="1" x14ac:dyDescent="0.25">
      <c r="A64" s="24" t="s">
        <v>65</v>
      </c>
      <c r="B64" s="24"/>
      <c r="C64" s="24"/>
      <c r="D64" s="24"/>
    </row>
    <row r="65" spans="3:4" x14ac:dyDescent="0.25">
      <c r="C65" s="3"/>
      <c r="D65" s="3"/>
    </row>
    <row r="66" spans="3:4" x14ac:dyDescent="0.25">
      <c r="C66" s="3"/>
    </row>
    <row r="67" spans="3:4" x14ac:dyDescent="0.25">
      <c r="C67" s="3"/>
    </row>
    <row r="68" spans="3:4" x14ac:dyDescent="0.25">
      <c r="C68" s="3"/>
    </row>
    <row r="69" spans="3:4" x14ac:dyDescent="0.25">
      <c r="C69" s="3"/>
    </row>
    <row r="70" spans="3:4" x14ac:dyDescent="0.25">
      <c r="C70" s="3"/>
    </row>
    <row r="71" spans="3:4" x14ac:dyDescent="0.25">
      <c r="C71" s="3"/>
    </row>
    <row r="72" spans="3:4" x14ac:dyDescent="0.25">
      <c r="C72" s="3"/>
    </row>
    <row r="73" spans="3:4" x14ac:dyDescent="0.25">
      <c r="C73" s="3"/>
    </row>
    <row r="74" spans="3:4" x14ac:dyDescent="0.25">
      <c r="C74" s="3"/>
    </row>
    <row r="75" spans="3:4" x14ac:dyDescent="0.25">
      <c r="C75" s="3"/>
    </row>
    <row r="76" spans="3:4" x14ac:dyDescent="0.25">
      <c r="C76" s="3"/>
    </row>
    <row r="77" spans="3:4" x14ac:dyDescent="0.25">
      <c r="C77" s="3"/>
    </row>
    <row r="78" spans="3:4" x14ac:dyDescent="0.25">
      <c r="C78" s="3"/>
    </row>
    <row r="79" spans="3:4" x14ac:dyDescent="0.25">
      <c r="C79" s="3"/>
    </row>
    <row r="80" spans="3:4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  <row r="151" spans="3:3" x14ac:dyDescent="0.25">
      <c r="C151" s="3"/>
    </row>
    <row r="152" spans="3:3" x14ac:dyDescent="0.25">
      <c r="C152" s="3"/>
    </row>
    <row r="153" spans="3:3" x14ac:dyDescent="0.25">
      <c r="C153" s="3"/>
    </row>
    <row r="154" spans="3:3" x14ac:dyDescent="0.25">
      <c r="C154" s="3"/>
    </row>
    <row r="155" spans="3:3" x14ac:dyDescent="0.25">
      <c r="C155" s="3"/>
    </row>
    <row r="156" spans="3:3" x14ac:dyDescent="0.25">
      <c r="C156" s="3"/>
    </row>
    <row r="157" spans="3:3" x14ac:dyDescent="0.25">
      <c r="C157" s="3"/>
    </row>
    <row r="158" spans="3:3" x14ac:dyDescent="0.25">
      <c r="C158" s="3"/>
    </row>
    <row r="159" spans="3:3" x14ac:dyDescent="0.25">
      <c r="C159" s="3"/>
    </row>
    <row r="160" spans="3:3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  <row r="174" spans="3:3" x14ac:dyDescent="0.25">
      <c r="C174" s="3"/>
    </row>
    <row r="175" spans="3:3" x14ac:dyDescent="0.25">
      <c r="C175" s="3"/>
    </row>
    <row r="176" spans="3:3" x14ac:dyDescent="0.25">
      <c r="C176" s="3"/>
    </row>
    <row r="177" spans="3:3" x14ac:dyDescent="0.25">
      <c r="C177" s="3"/>
    </row>
    <row r="178" spans="3:3" x14ac:dyDescent="0.25">
      <c r="C178" s="3"/>
    </row>
    <row r="179" spans="3:3" x14ac:dyDescent="0.25">
      <c r="C179" s="3"/>
    </row>
    <row r="180" spans="3:3" x14ac:dyDescent="0.25">
      <c r="C180" s="3"/>
    </row>
    <row r="181" spans="3:3" x14ac:dyDescent="0.25">
      <c r="C181" s="3"/>
    </row>
    <row r="182" spans="3:3" x14ac:dyDescent="0.25">
      <c r="C182" s="3"/>
    </row>
    <row r="183" spans="3:3" x14ac:dyDescent="0.25">
      <c r="C183" s="3"/>
    </row>
    <row r="184" spans="3:3" x14ac:dyDescent="0.25">
      <c r="C184" s="3"/>
    </row>
    <row r="185" spans="3:3" x14ac:dyDescent="0.25">
      <c r="C185" s="3"/>
    </row>
    <row r="186" spans="3:3" x14ac:dyDescent="0.25">
      <c r="C186" s="3"/>
    </row>
    <row r="187" spans="3:3" x14ac:dyDescent="0.25">
      <c r="C187" s="3"/>
    </row>
    <row r="188" spans="3:3" x14ac:dyDescent="0.25">
      <c r="C188" s="3"/>
    </row>
    <row r="189" spans="3:3" x14ac:dyDescent="0.25">
      <c r="C189" s="3"/>
    </row>
    <row r="190" spans="3:3" x14ac:dyDescent="0.25">
      <c r="C190" s="3"/>
    </row>
    <row r="191" spans="3:3" x14ac:dyDescent="0.25">
      <c r="C191" s="3"/>
    </row>
    <row r="192" spans="3:3" x14ac:dyDescent="0.25">
      <c r="C192" s="3"/>
    </row>
    <row r="193" spans="3:3" x14ac:dyDescent="0.25">
      <c r="C193" s="3"/>
    </row>
    <row r="194" spans="3:3" x14ac:dyDescent="0.25">
      <c r="C194" s="3"/>
    </row>
    <row r="195" spans="3:3" x14ac:dyDescent="0.25">
      <c r="C195" s="3"/>
    </row>
    <row r="196" spans="3:3" x14ac:dyDescent="0.25">
      <c r="C196" s="3"/>
    </row>
    <row r="197" spans="3:3" x14ac:dyDescent="0.25">
      <c r="C197" s="3"/>
    </row>
    <row r="198" spans="3:3" x14ac:dyDescent="0.25">
      <c r="C198" s="3"/>
    </row>
    <row r="199" spans="3:3" x14ac:dyDescent="0.25">
      <c r="C199" s="3"/>
    </row>
    <row r="200" spans="3:3" x14ac:dyDescent="0.25">
      <c r="C200" s="3"/>
    </row>
    <row r="201" spans="3:3" x14ac:dyDescent="0.25">
      <c r="C201" s="3"/>
    </row>
    <row r="202" spans="3:3" x14ac:dyDescent="0.25">
      <c r="C202" s="3"/>
    </row>
    <row r="203" spans="3:3" x14ac:dyDescent="0.25">
      <c r="C203" s="3"/>
    </row>
    <row r="204" spans="3:3" x14ac:dyDescent="0.25">
      <c r="C204" s="3"/>
    </row>
    <row r="205" spans="3:3" x14ac:dyDescent="0.25">
      <c r="C205" s="3"/>
    </row>
    <row r="206" spans="3:3" x14ac:dyDescent="0.25">
      <c r="C206" s="3"/>
    </row>
    <row r="207" spans="3:3" x14ac:dyDescent="0.25">
      <c r="C207" s="3"/>
    </row>
    <row r="208" spans="3:3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  <row r="219" spans="3:3" x14ac:dyDescent="0.25">
      <c r="C219" s="3"/>
    </row>
    <row r="220" spans="3:3" x14ac:dyDescent="0.25">
      <c r="C220" s="3"/>
    </row>
    <row r="221" spans="3:3" x14ac:dyDescent="0.25">
      <c r="C221" s="3"/>
    </row>
    <row r="222" spans="3:3" x14ac:dyDescent="0.25">
      <c r="C222" s="3"/>
    </row>
    <row r="223" spans="3:3" x14ac:dyDescent="0.25">
      <c r="C223" s="3"/>
    </row>
    <row r="224" spans="3:3" x14ac:dyDescent="0.25">
      <c r="C224" s="3"/>
    </row>
    <row r="225" spans="3:3" x14ac:dyDescent="0.25">
      <c r="C225" s="3"/>
    </row>
    <row r="226" spans="3:3" x14ac:dyDescent="0.25">
      <c r="C226" s="3"/>
    </row>
    <row r="227" spans="3:3" x14ac:dyDescent="0.25">
      <c r="C227" s="3"/>
    </row>
    <row r="228" spans="3:3" x14ac:dyDescent="0.25">
      <c r="C228" s="3"/>
    </row>
    <row r="229" spans="3:3" x14ac:dyDescent="0.25">
      <c r="C229" s="3"/>
    </row>
    <row r="230" spans="3:3" x14ac:dyDescent="0.25">
      <c r="C230" s="3"/>
    </row>
    <row r="231" spans="3:3" x14ac:dyDescent="0.25">
      <c r="C231" s="3"/>
    </row>
    <row r="232" spans="3:3" x14ac:dyDescent="0.25">
      <c r="C232" s="3"/>
    </row>
    <row r="233" spans="3:3" x14ac:dyDescent="0.25">
      <c r="C233" s="3"/>
    </row>
    <row r="234" spans="3:3" x14ac:dyDescent="0.25">
      <c r="C234" s="3"/>
    </row>
    <row r="235" spans="3:3" x14ac:dyDescent="0.25">
      <c r="C235" s="3"/>
    </row>
    <row r="236" spans="3:3" x14ac:dyDescent="0.25">
      <c r="C236" s="3"/>
    </row>
    <row r="237" spans="3:3" x14ac:dyDescent="0.25">
      <c r="C237" s="3"/>
    </row>
    <row r="238" spans="3:3" x14ac:dyDescent="0.25">
      <c r="C238" s="3"/>
    </row>
    <row r="239" spans="3:3" x14ac:dyDescent="0.25">
      <c r="C239" s="3"/>
    </row>
    <row r="240" spans="3:3" x14ac:dyDescent="0.25">
      <c r="C240" s="3"/>
    </row>
    <row r="241" spans="3:3" x14ac:dyDescent="0.25">
      <c r="C241" s="3"/>
    </row>
    <row r="242" spans="3:3" x14ac:dyDescent="0.25">
      <c r="C242" s="3"/>
    </row>
    <row r="243" spans="3:3" x14ac:dyDescent="0.25">
      <c r="C243" s="3"/>
    </row>
    <row r="244" spans="3:3" x14ac:dyDescent="0.25">
      <c r="C244" s="3"/>
    </row>
    <row r="245" spans="3:3" x14ac:dyDescent="0.25">
      <c r="C245" s="3"/>
    </row>
    <row r="246" spans="3:3" x14ac:dyDescent="0.25">
      <c r="C246" s="3"/>
    </row>
    <row r="247" spans="3:3" x14ac:dyDescent="0.25">
      <c r="C247" s="3"/>
    </row>
    <row r="248" spans="3:3" x14ac:dyDescent="0.25">
      <c r="C248" s="3"/>
    </row>
    <row r="249" spans="3:3" x14ac:dyDescent="0.25">
      <c r="C249" s="3"/>
    </row>
    <row r="250" spans="3:3" x14ac:dyDescent="0.25">
      <c r="C250" s="3"/>
    </row>
    <row r="251" spans="3:3" x14ac:dyDescent="0.25">
      <c r="C251" s="3"/>
    </row>
    <row r="252" spans="3:3" x14ac:dyDescent="0.25">
      <c r="C252" s="3"/>
    </row>
    <row r="253" spans="3:3" x14ac:dyDescent="0.25">
      <c r="C253" s="3"/>
    </row>
    <row r="254" spans="3:3" x14ac:dyDescent="0.25">
      <c r="C254" s="3"/>
    </row>
    <row r="255" spans="3:3" x14ac:dyDescent="0.25">
      <c r="C255" s="3"/>
    </row>
    <row r="256" spans="3:3" x14ac:dyDescent="0.25">
      <c r="C256" s="3"/>
    </row>
    <row r="257" spans="3:3" x14ac:dyDescent="0.25">
      <c r="C257" s="3"/>
    </row>
    <row r="258" spans="3:3" x14ac:dyDescent="0.25">
      <c r="C258" s="3"/>
    </row>
    <row r="259" spans="3:3" x14ac:dyDescent="0.25">
      <c r="C259" s="3"/>
    </row>
    <row r="260" spans="3:3" x14ac:dyDescent="0.25">
      <c r="C260" s="3"/>
    </row>
    <row r="261" spans="3:3" x14ac:dyDescent="0.25">
      <c r="C261" s="3"/>
    </row>
    <row r="262" spans="3:3" x14ac:dyDescent="0.25">
      <c r="C262" s="3"/>
    </row>
    <row r="263" spans="3:3" x14ac:dyDescent="0.25">
      <c r="C263" s="3"/>
    </row>
    <row r="264" spans="3:3" x14ac:dyDescent="0.25">
      <c r="C264" s="3"/>
    </row>
    <row r="265" spans="3:3" x14ac:dyDescent="0.25">
      <c r="C265" s="3"/>
    </row>
    <row r="266" spans="3:3" x14ac:dyDescent="0.25">
      <c r="C266" s="3"/>
    </row>
    <row r="267" spans="3:3" x14ac:dyDescent="0.25">
      <c r="C267" s="3"/>
    </row>
    <row r="268" spans="3:3" x14ac:dyDescent="0.25">
      <c r="C268" s="3"/>
    </row>
    <row r="269" spans="3:3" x14ac:dyDescent="0.25">
      <c r="C269" s="3"/>
    </row>
    <row r="270" spans="3:3" x14ac:dyDescent="0.25">
      <c r="C270" s="3"/>
    </row>
    <row r="271" spans="3:3" x14ac:dyDescent="0.25">
      <c r="C271" s="3"/>
    </row>
    <row r="272" spans="3:3" x14ac:dyDescent="0.25">
      <c r="C272" s="3"/>
    </row>
    <row r="273" spans="3:3" x14ac:dyDescent="0.25">
      <c r="C273" s="3"/>
    </row>
    <row r="274" spans="3:3" x14ac:dyDescent="0.25">
      <c r="C274" s="3"/>
    </row>
    <row r="275" spans="3:3" x14ac:dyDescent="0.25">
      <c r="C275" s="3"/>
    </row>
    <row r="276" spans="3:3" x14ac:dyDescent="0.25">
      <c r="C276" s="3"/>
    </row>
    <row r="277" spans="3:3" x14ac:dyDescent="0.25">
      <c r="C277" s="3"/>
    </row>
    <row r="278" spans="3:3" x14ac:dyDescent="0.25">
      <c r="C278" s="3"/>
    </row>
    <row r="279" spans="3:3" x14ac:dyDescent="0.25">
      <c r="C279" s="3"/>
    </row>
    <row r="280" spans="3:3" x14ac:dyDescent="0.25">
      <c r="C280" s="3"/>
    </row>
    <row r="281" spans="3:3" x14ac:dyDescent="0.25">
      <c r="C281" s="3"/>
    </row>
    <row r="282" spans="3:3" x14ac:dyDescent="0.25">
      <c r="C282" s="3"/>
    </row>
    <row r="283" spans="3:3" x14ac:dyDescent="0.25">
      <c r="C283" s="3"/>
    </row>
    <row r="284" spans="3:3" x14ac:dyDescent="0.25">
      <c r="C284" s="3"/>
    </row>
    <row r="285" spans="3:3" x14ac:dyDescent="0.25">
      <c r="C285" s="3"/>
    </row>
    <row r="286" spans="3:3" x14ac:dyDescent="0.25">
      <c r="C286" s="3"/>
    </row>
    <row r="287" spans="3:3" x14ac:dyDescent="0.25">
      <c r="C287" s="3"/>
    </row>
    <row r="288" spans="3:3" x14ac:dyDescent="0.25">
      <c r="C288" s="3"/>
    </row>
    <row r="289" spans="3:3" x14ac:dyDescent="0.25">
      <c r="C289" s="3"/>
    </row>
    <row r="290" spans="3:3" x14ac:dyDescent="0.25">
      <c r="C290" s="3"/>
    </row>
    <row r="291" spans="3:3" x14ac:dyDescent="0.25">
      <c r="C291" s="3"/>
    </row>
    <row r="292" spans="3:3" x14ac:dyDescent="0.25">
      <c r="C292" s="3"/>
    </row>
    <row r="293" spans="3:3" x14ac:dyDescent="0.25">
      <c r="C293" s="3"/>
    </row>
    <row r="294" spans="3:3" x14ac:dyDescent="0.25">
      <c r="C294" s="3"/>
    </row>
    <row r="295" spans="3:3" x14ac:dyDescent="0.25">
      <c r="C295" s="3"/>
    </row>
    <row r="296" spans="3:3" x14ac:dyDescent="0.25">
      <c r="C296" s="3"/>
    </row>
    <row r="297" spans="3:3" x14ac:dyDescent="0.25">
      <c r="C297" s="3"/>
    </row>
    <row r="298" spans="3:3" x14ac:dyDescent="0.25">
      <c r="C298" s="3"/>
    </row>
    <row r="299" spans="3:3" x14ac:dyDescent="0.25">
      <c r="C299" s="3"/>
    </row>
    <row r="300" spans="3:3" x14ac:dyDescent="0.25">
      <c r="C300" s="3"/>
    </row>
    <row r="301" spans="3:3" x14ac:dyDescent="0.25">
      <c r="C301" s="3"/>
    </row>
    <row r="302" spans="3:3" x14ac:dyDescent="0.25">
      <c r="C302" s="3"/>
    </row>
    <row r="303" spans="3:3" x14ac:dyDescent="0.25">
      <c r="C303" s="3"/>
    </row>
    <row r="304" spans="3:3" x14ac:dyDescent="0.25">
      <c r="C304" s="3"/>
    </row>
    <row r="305" spans="3:3" x14ac:dyDescent="0.25">
      <c r="C305" s="3"/>
    </row>
    <row r="306" spans="3:3" x14ac:dyDescent="0.25">
      <c r="C306" s="3"/>
    </row>
    <row r="307" spans="3:3" x14ac:dyDescent="0.25">
      <c r="C307" s="3"/>
    </row>
    <row r="308" spans="3:3" x14ac:dyDescent="0.25">
      <c r="C308" s="3"/>
    </row>
    <row r="309" spans="3:3" x14ac:dyDescent="0.25">
      <c r="C309" s="3"/>
    </row>
    <row r="310" spans="3:3" x14ac:dyDescent="0.25">
      <c r="C310" s="3"/>
    </row>
  </sheetData>
  <sheetProtection algorithmName="SHA-512" hashValue="T0gTQqfcaxc2pMAH/wYaz8p6BbegdZz4B1Yy4HAyqPp3GteCNNkKeSn2PUd7N3JjUTWkpwO4FwsqhT2Icg7rGA==" saltValue="X/TbzchO4gJw8nCOYQdIoQ==" spinCount="100000" sheet="1" selectLockedCells="1"/>
  <mergeCells count="2">
    <mergeCell ref="A1:D1"/>
    <mergeCell ref="A64:D64"/>
  </mergeCells>
  <dataValidations count="1">
    <dataValidation type="textLength" operator="lessThan" allowBlank="1" showInputMessage="1" showErrorMessage="1" error="This section or portion is designated as read-only, and content modification is restricted." sqref="A64:D64 A1:D62" xr:uid="{F3A7F514-44E1-4631-9FFD-C444B0C16AC5}">
      <formula1>0</formula1>
    </dataValidation>
  </dataValidations>
  <pageMargins left="0.7" right="0.7" top="0.75" bottom="0.75" header="0.3" footer="0.3"/>
  <pageSetup scale="8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0D285FBC07746BD33AABB3C63F0CE" ma:contentTypeVersion="14" ma:contentTypeDescription="Create a new document." ma:contentTypeScope="" ma:versionID="ef01746498119d9248a6a47220ab778b">
  <xsd:schema xmlns:xsd="http://www.w3.org/2001/XMLSchema" xmlns:xs="http://www.w3.org/2001/XMLSchema" xmlns:p="http://schemas.microsoft.com/office/2006/metadata/properties" xmlns:ns2="a20bb7dc-f2fc-426d-967c-073f777a95e1" xmlns:ns3="423cf126-6a15-48ad-aea8-19a1d6c76624" targetNamespace="http://schemas.microsoft.com/office/2006/metadata/properties" ma:root="true" ma:fieldsID="3c3124b47a6990bc07de95ce07af05da" ns2:_="" ns3:_="">
    <xsd:import namespace="a20bb7dc-f2fc-426d-967c-073f777a95e1"/>
    <xsd:import namespace="423cf126-6a15-48ad-aea8-19a1d6c766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bb7dc-f2fc-426d-967c-073f777a9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f3bbd73-d9da-4b59-89ef-5a1da660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cf126-6a15-48ad-aea8-19a1d6c766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bbeab6c-feb6-4d20-80b9-44cae181eaf7}" ma:internalName="TaxCatchAll" ma:showField="CatchAllData" ma:web="423cf126-6a15-48ad-aea8-19a1d6c766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23cf126-6a15-48ad-aea8-19a1d6c76624">
      <UserInfo>
        <DisplayName/>
        <AccountId xsi:nil="true"/>
        <AccountType/>
      </UserInfo>
    </SharedWithUsers>
    <TaxCatchAll xmlns="423cf126-6a15-48ad-aea8-19a1d6c76624" xsi:nil="true"/>
    <lcf76f155ced4ddcb4097134ff3c332f xmlns="a20bb7dc-f2fc-426d-967c-073f777a95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9D5467-2055-4B72-B8AB-F82FD5919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FE2BB1-1D59-4CF1-90AC-AE2F4836B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0bb7dc-f2fc-426d-967c-073f777a95e1"/>
    <ds:schemaRef ds:uri="423cf126-6a15-48ad-aea8-19a1d6c766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97C3AB-4A1B-4BBF-844A-0D8738A62BDF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423cf126-6a15-48ad-aea8-19a1d6c76624"/>
    <ds:schemaRef ds:uri="http://schemas.openxmlformats.org/package/2006/metadata/core-properties"/>
    <ds:schemaRef ds:uri="a20bb7dc-f2fc-426d-967c-073f777a95e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3</dc:title>
  <dc:subject/>
  <dc:creator>HCD</dc:creator>
  <cp:keywords/>
  <dc:description/>
  <cp:lastModifiedBy>Alvarez, Nikki@HCD</cp:lastModifiedBy>
  <cp:revision/>
  <dcterms:created xsi:type="dcterms:W3CDTF">2020-03-13T20:10:26Z</dcterms:created>
  <dcterms:modified xsi:type="dcterms:W3CDTF">2023-12-22T23:53:16Z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0x010100CA50D285FBC07746BD33AABB3C63F0CE</vt:lpwstr>
  </property>
  <property fmtid="{D5CDD505-2E9C-101B-9397-08002B2CF9AE}" pid="3" name="Order">
    <vt:r8>30500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Comments">
    <vt:lpwstr>0</vt:lpwstr>
  </property>
</Properties>
</file>